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КВ\Desktop\"/>
    </mc:Choice>
  </mc:AlternateContent>
  <bookViews>
    <workbookView xWindow="180" yWindow="576" windowWidth="16932" windowHeight="88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08" i="1" l="1"/>
  <c r="H108" i="1"/>
  <c r="I108" i="1"/>
  <c r="G108" i="1"/>
  <c r="J108" i="1"/>
  <c r="J13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J119" i="1" s="1"/>
  <c r="I118" i="1"/>
  <c r="I119" i="1" s="1"/>
  <c r="H118" i="1"/>
  <c r="H119" i="1" s="1"/>
  <c r="G118" i="1"/>
  <c r="G119" i="1" s="1"/>
  <c r="F118" i="1"/>
  <c r="B109" i="1"/>
  <c r="A109" i="1"/>
  <c r="L119" i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24" i="1"/>
  <c r="I13" i="1"/>
  <c r="I24" i="1" s="1"/>
  <c r="H13" i="1"/>
  <c r="H24" i="1" s="1"/>
  <c r="G13" i="1"/>
  <c r="G24" i="1" s="1"/>
  <c r="F13" i="1"/>
  <c r="F24" i="1" s="1"/>
  <c r="F157" i="1" l="1"/>
  <c r="I176" i="1"/>
  <c r="L138" i="1"/>
  <c r="F176" i="1"/>
  <c r="F196" i="1" s="1"/>
  <c r="I195" i="1"/>
  <c r="J196" i="1"/>
  <c r="I196" i="1"/>
  <c r="G196" i="1"/>
  <c r="H196" i="1"/>
  <c r="L196" i="1"/>
</calcChain>
</file>

<file path=xl/sharedStrings.xml><?xml version="1.0" encoding="utf-8"?>
<sst xmlns="http://schemas.openxmlformats.org/spreadsheetml/2006/main" count="241" uniqueCount="61">
  <si>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</si>
  <si>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</si>
  <si>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</si>
  <si>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</si>
  <si>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</si>
  <si>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</si>
  <si>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</si>
  <si>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</si>
  <si>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</si>
  <si>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</si>
  <si>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</si>
  <si>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</si>
  <si>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</si>
  <si>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</si>
  <si>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</si>
  <si>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</si>
  <si>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</si>
  <si>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</si>
  <si>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</si>
  <si>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</si>
  <si>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</si>
  <si>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</si>
  <si>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</si>
  <si>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</si>
  <si>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</si>
  <si>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</si>
  <si>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</si>
  <si>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</si>
  <si>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</si>
  <si>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</si>
  <si>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</si>
  <si>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</si>
  <si>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</si>
  <si>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</si>
  <si>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</si>
  <si>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</si>
  <si>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</si>
  <si>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</si>
  <si>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</si>
  <si>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Компот из сухофруктов с сахаром</t>
  </si>
  <si>
    <t>Сок фруктовый</t>
  </si>
  <si>
    <t>МБОУ-Юдиновская СОШ</t>
  </si>
  <si>
    <t>Директор школы</t>
  </si>
  <si>
    <t xml:space="preserve">Ковзаленко А. М. </t>
  </si>
  <si>
    <t>Картофельное пюре с маслом сливочным</t>
  </si>
  <si>
    <t>Биточки мясные из свинины с соусом</t>
  </si>
  <si>
    <t>Кисель из джема с сахаром</t>
  </si>
  <si>
    <t>Яблоко</t>
  </si>
  <si>
    <t>Макароны отварные с маслом сливочным</t>
  </si>
  <si>
    <t>Мясо птицы с маслом сливочным</t>
  </si>
  <si>
    <t>Компот из яблок с сахаром</t>
  </si>
  <si>
    <t>Помидоры порционно</t>
  </si>
  <si>
    <t>Рыба припущенная</t>
  </si>
  <si>
    <t>Кисель из сухофруктов с сахаром</t>
  </si>
  <si>
    <t>Хлеб ржаной. Хлеб пшеничный</t>
  </si>
  <si>
    <t>Каша гречневая с маслом сливочным</t>
  </si>
  <si>
    <t>Компот из джема с сахаром</t>
  </si>
  <si>
    <t>Соус красный основной с мясом птицы</t>
  </si>
  <si>
    <t>Салат из капусты с растительным маслом</t>
  </si>
  <si>
    <t>Салат из свежих овощей</t>
  </si>
  <si>
    <t>Плов 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</si>
</sst>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26" width="9.109375" customWidth="1"/>
  </cols>
  <sheetData>
    <row r="1" spans="1:26" ht="12.75" customHeight="1" x14ac:dyDescent="0.3">
      <c r="A1" s="1" t="s">
        <v>0</v>
      </c>
      <c r="B1" s="2"/>
      <c r="C1" s="55" t="s">
        <v>41</v>
      </c>
      <c r="D1" s="56"/>
      <c r="E1" s="57"/>
      <c r="F1" s="3" t="s">
        <v>1</v>
      </c>
      <c r="G1" s="2" t="s">
        <v>2</v>
      </c>
      <c r="H1" s="58" t="s">
        <v>42</v>
      </c>
      <c r="I1" s="56"/>
      <c r="J1" s="56"/>
      <c r="K1" s="57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3">
      <c r="A2" s="4" t="s">
        <v>3</v>
      </c>
      <c r="B2" s="2"/>
      <c r="C2" s="2"/>
      <c r="D2" s="1"/>
      <c r="E2" s="2"/>
      <c r="F2" s="2"/>
      <c r="G2" s="2" t="s">
        <v>4</v>
      </c>
      <c r="H2" s="58" t="s">
        <v>43</v>
      </c>
      <c r="I2" s="56"/>
      <c r="J2" s="56"/>
      <c r="K2" s="5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</v>
      </c>
      <c r="I3" s="8">
        <v>4</v>
      </c>
      <c r="J3" s="9">
        <v>2025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60</v>
      </c>
      <c r="F6" s="20">
        <v>150</v>
      </c>
      <c r="G6" s="20">
        <v>8</v>
      </c>
      <c r="H6" s="20">
        <v>5.8</v>
      </c>
      <c r="I6" s="20">
        <v>13.3</v>
      </c>
      <c r="J6" s="20">
        <v>137.5</v>
      </c>
      <c r="K6" s="21">
        <v>16</v>
      </c>
      <c r="L6" s="20">
        <v>23.76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3">
      <c r="A8" s="22"/>
      <c r="B8" s="23"/>
      <c r="C8" s="24"/>
      <c r="D8" s="29" t="s">
        <v>25</v>
      </c>
      <c r="E8" s="26" t="s">
        <v>39</v>
      </c>
      <c r="F8" s="27">
        <v>200</v>
      </c>
      <c r="G8" s="27">
        <v>0.3</v>
      </c>
      <c r="H8" s="27"/>
      <c r="I8" s="27">
        <v>31.4</v>
      </c>
      <c r="J8" s="27">
        <v>124</v>
      </c>
      <c r="K8" s="28">
        <v>639</v>
      </c>
      <c r="L8" s="27">
        <v>3.02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3">
      <c r="A9" s="22"/>
      <c r="B9" s="23"/>
      <c r="C9" s="24"/>
      <c r="D9" s="29" t="s">
        <v>26</v>
      </c>
      <c r="E9" s="26" t="s">
        <v>54</v>
      </c>
      <c r="F9" s="27">
        <v>80</v>
      </c>
      <c r="G9" s="27">
        <v>2.6</v>
      </c>
      <c r="H9" s="27">
        <v>0.4</v>
      </c>
      <c r="I9" s="27">
        <v>13.6</v>
      </c>
      <c r="J9" s="27">
        <v>72</v>
      </c>
      <c r="K9" s="28"/>
      <c r="L9" s="27">
        <v>6.7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3">
      <c r="A10" s="22"/>
      <c r="B10" s="23"/>
      <c r="C10" s="24"/>
      <c r="D10" s="29" t="s">
        <v>27</v>
      </c>
      <c r="E10" s="26" t="s">
        <v>40</v>
      </c>
      <c r="F10" s="27">
        <v>200</v>
      </c>
      <c r="G10" s="27">
        <v>1.4</v>
      </c>
      <c r="H10" s="27"/>
      <c r="I10" s="27">
        <v>24.4</v>
      </c>
      <c r="J10" s="27">
        <v>108</v>
      </c>
      <c r="K10" s="28"/>
      <c r="L10" s="27">
        <v>27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3">
      <c r="A11" s="22"/>
      <c r="B11" s="23"/>
      <c r="C11" s="24"/>
      <c r="D11" s="25"/>
      <c r="E11" s="26" t="s">
        <v>59</v>
      </c>
      <c r="F11" s="27">
        <v>50</v>
      </c>
      <c r="G11" s="27">
        <v>0.6</v>
      </c>
      <c r="H11" s="27">
        <v>7.1</v>
      </c>
      <c r="I11" s="27">
        <v>3</v>
      </c>
      <c r="J11" s="27">
        <v>79</v>
      </c>
      <c r="K11" s="28">
        <v>16</v>
      </c>
      <c r="L11" s="27">
        <v>2.81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3">
      <c r="A13" s="30"/>
      <c r="B13" s="31"/>
      <c r="C13" s="32"/>
      <c r="D13" s="33" t="s">
        <v>28</v>
      </c>
      <c r="E13" s="34"/>
      <c r="F13" s="35">
        <f t="shared" ref="F13:I13" si="0">SUM(F6:F12)</f>
        <v>680</v>
      </c>
      <c r="G13" s="35">
        <f t="shared" si="0"/>
        <v>12.9</v>
      </c>
      <c r="H13" s="35">
        <f t="shared" si="0"/>
        <v>13.3</v>
      </c>
      <c r="I13" s="35">
        <f t="shared" si="0"/>
        <v>85.7</v>
      </c>
      <c r="J13" s="35">
        <f>J6+J7+J8+J9+J10+J11+J12</f>
        <v>520.5</v>
      </c>
      <c r="K13" s="36"/>
      <c r="L13" s="35">
        <f>SUM(L6:L12)</f>
        <v>63.290000000000006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3">
      <c r="A14" s="37">
        <f t="shared" ref="A14:B14" si="1">A6</f>
        <v>1</v>
      </c>
      <c r="B14" s="38">
        <f t="shared" si="1"/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3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3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3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3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3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3">
      <c r="A23" s="30"/>
      <c r="B23" s="31"/>
      <c r="C23" s="32"/>
      <c r="D23" s="33" t="s">
        <v>28</v>
      </c>
      <c r="E23" s="34"/>
      <c r="F23" s="35">
        <f t="shared" ref="F23:J23" si="2">SUM(F14:F22)</f>
        <v>0</v>
      </c>
      <c r="G23" s="35">
        <f t="shared" si="2"/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6"/>
      <c r="L23" s="35">
        <f>SUM(L14:L22)</f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3">
      <c r="A24" s="40">
        <f t="shared" ref="A24:B24" si="3">A6</f>
        <v>1</v>
      </c>
      <c r="B24" s="41">
        <f t="shared" si="3"/>
        <v>1</v>
      </c>
      <c r="C24" s="50" t="s">
        <v>37</v>
      </c>
      <c r="D24" s="51"/>
      <c r="E24" s="42"/>
      <c r="F24" s="43">
        <f t="shared" ref="F24:J24" si="4">F13+F23</f>
        <v>680</v>
      </c>
      <c r="G24" s="43">
        <f t="shared" si="4"/>
        <v>12.9</v>
      </c>
      <c r="H24" s="43">
        <f t="shared" si="4"/>
        <v>13.3</v>
      </c>
      <c r="I24" s="43">
        <f t="shared" si="4"/>
        <v>85.7</v>
      </c>
      <c r="J24" s="43">
        <f t="shared" si="4"/>
        <v>520.5</v>
      </c>
      <c r="K24" s="43"/>
      <c r="L24" s="43">
        <f>L13+L23</f>
        <v>63.290000000000006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3">
      <c r="A25" s="44">
        <v>1</v>
      </c>
      <c r="B25" s="23">
        <v>2</v>
      </c>
      <c r="C25" s="17" t="s">
        <v>23</v>
      </c>
      <c r="D25" s="18" t="s">
        <v>24</v>
      </c>
      <c r="E25" s="19" t="s">
        <v>44</v>
      </c>
      <c r="F25" s="20">
        <v>150</v>
      </c>
      <c r="G25" s="20">
        <v>2.1</v>
      </c>
      <c r="H25" s="20">
        <v>5.5</v>
      </c>
      <c r="I25" s="20">
        <v>14.6</v>
      </c>
      <c r="J25" s="20">
        <v>126</v>
      </c>
      <c r="K25" s="21">
        <v>520</v>
      </c>
      <c r="L25" s="20">
        <v>8.08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3">
      <c r="A26" s="44"/>
      <c r="B26" s="23"/>
      <c r="C26" s="24"/>
      <c r="D26" s="25"/>
      <c r="E26" s="26" t="s">
        <v>45</v>
      </c>
      <c r="F26" s="27">
        <v>70</v>
      </c>
      <c r="G26" s="27">
        <v>15.9</v>
      </c>
      <c r="H26" s="27">
        <v>14.4</v>
      </c>
      <c r="I26" s="27">
        <v>16</v>
      </c>
      <c r="J26" s="27">
        <v>261</v>
      </c>
      <c r="K26" s="28">
        <v>451</v>
      </c>
      <c r="L26" s="27">
        <v>23.46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3">
      <c r="A27" s="44"/>
      <c r="B27" s="23"/>
      <c r="C27" s="24"/>
      <c r="D27" s="29" t="s">
        <v>25</v>
      </c>
      <c r="E27" s="26" t="s">
        <v>46</v>
      </c>
      <c r="F27" s="27">
        <v>200</v>
      </c>
      <c r="G27" s="27">
        <v>0.6</v>
      </c>
      <c r="H27" s="27"/>
      <c r="I27" s="27">
        <v>31.4</v>
      </c>
      <c r="J27" s="27">
        <v>124</v>
      </c>
      <c r="K27" s="28">
        <v>639</v>
      </c>
      <c r="L27" s="27">
        <v>6.66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3">
      <c r="A28" s="44"/>
      <c r="B28" s="23"/>
      <c r="C28" s="24"/>
      <c r="D28" s="29" t="s">
        <v>26</v>
      </c>
      <c r="E28" s="26" t="s">
        <v>54</v>
      </c>
      <c r="F28" s="27">
        <v>80</v>
      </c>
      <c r="G28" s="27">
        <v>2.6</v>
      </c>
      <c r="H28" s="27">
        <v>0.4</v>
      </c>
      <c r="I28" s="27">
        <v>13.6</v>
      </c>
      <c r="J28" s="27">
        <v>72</v>
      </c>
      <c r="K28" s="28"/>
      <c r="L28" s="27">
        <v>6.7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thickBot="1" x14ac:dyDescent="0.35">
      <c r="A29" s="44"/>
      <c r="B29" s="23"/>
      <c r="C29" s="24"/>
      <c r="D29" s="29" t="s">
        <v>27</v>
      </c>
      <c r="E29" s="26" t="s">
        <v>47</v>
      </c>
      <c r="F29" s="27">
        <v>100</v>
      </c>
      <c r="G29" s="27">
        <v>1.5</v>
      </c>
      <c r="H29" s="27"/>
      <c r="I29" s="27">
        <v>35</v>
      </c>
      <c r="J29" s="27">
        <v>66</v>
      </c>
      <c r="K29" s="28"/>
      <c r="L29" s="27">
        <v>15.97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3">
      <c r="A30" s="44"/>
      <c r="B30" s="23"/>
      <c r="C30" s="24"/>
      <c r="D30" s="25"/>
      <c r="E30" s="19" t="s">
        <v>58</v>
      </c>
      <c r="F30" s="27">
        <v>50</v>
      </c>
      <c r="G30" s="27">
        <v>1.4</v>
      </c>
      <c r="H30" s="27">
        <v>5.0999999999999996</v>
      </c>
      <c r="I30" s="27">
        <v>8.9</v>
      </c>
      <c r="J30" s="27">
        <v>88</v>
      </c>
      <c r="K30" s="28">
        <v>43</v>
      </c>
      <c r="L30" s="27">
        <v>2.42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3">
      <c r="A32" s="45"/>
      <c r="B32" s="31"/>
      <c r="C32" s="32"/>
      <c r="D32" s="33" t="s">
        <v>28</v>
      </c>
      <c r="E32" s="34"/>
      <c r="F32" s="35">
        <f t="shared" ref="F32:J32" si="5">SUM(F25:F31)</f>
        <v>650</v>
      </c>
      <c r="G32" s="35">
        <f t="shared" si="5"/>
        <v>24.1</v>
      </c>
      <c r="H32" s="35">
        <f t="shared" si="5"/>
        <v>25.4</v>
      </c>
      <c r="I32" s="35">
        <f t="shared" si="5"/>
        <v>119.5</v>
      </c>
      <c r="J32" s="35">
        <f t="shared" si="5"/>
        <v>737</v>
      </c>
      <c r="K32" s="36"/>
      <c r="L32" s="35">
        <f>SUM(L25:L31)</f>
        <v>63.290000000000006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3">
      <c r="A33" s="38">
        <f t="shared" ref="A33:B33" si="6">A25</f>
        <v>1</v>
      </c>
      <c r="B33" s="38">
        <f t="shared" si="6"/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3">
      <c r="A42" s="45"/>
      <c r="B42" s="31"/>
      <c r="C42" s="32"/>
      <c r="D42" s="33" t="s">
        <v>28</v>
      </c>
      <c r="E42" s="34"/>
      <c r="F42" s="35">
        <f t="shared" ref="F42:J42" si="7">SUM(F33:F41)</f>
        <v>0</v>
      </c>
      <c r="G42" s="35">
        <f t="shared" si="7"/>
        <v>0</v>
      </c>
      <c r="H42" s="35">
        <f t="shared" si="7"/>
        <v>0</v>
      </c>
      <c r="I42" s="35">
        <f t="shared" si="7"/>
        <v>0</v>
      </c>
      <c r="J42" s="35">
        <f t="shared" si="7"/>
        <v>0</v>
      </c>
      <c r="K42" s="36"/>
      <c r="L42" s="35">
        <f>SUM(L33:L41)</f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">
      <c r="A43" s="46">
        <f t="shared" ref="A43:B43" si="8">A25</f>
        <v>1</v>
      </c>
      <c r="B43" s="46">
        <f t="shared" si="8"/>
        <v>2</v>
      </c>
      <c r="C43" s="50" t="s">
        <v>37</v>
      </c>
      <c r="D43" s="51"/>
      <c r="E43" s="42"/>
      <c r="F43" s="43">
        <f t="shared" ref="F43:J43" si="9">F32+F42</f>
        <v>650</v>
      </c>
      <c r="G43" s="43">
        <f t="shared" si="9"/>
        <v>24.1</v>
      </c>
      <c r="H43" s="43">
        <f t="shared" si="9"/>
        <v>25.4</v>
      </c>
      <c r="I43" s="43">
        <f t="shared" si="9"/>
        <v>119.5</v>
      </c>
      <c r="J43" s="43">
        <f t="shared" si="9"/>
        <v>737</v>
      </c>
      <c r="K43" s="43"/>
      <c r="L43" s="43">
        <f>L32+L42</f>
        <v>63.290000000000006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3">
      <c r="A44" s="15">
        <v>1</v>
      </c>
      <c r="B44" s="16">
        <v>3</v>
      </c>
      <c r="C44" s="17" t="s">
        <v>23</v>
      </c>
      <c r="D44" s="18" t="s">
        <v>24</v>
      </c>
      <c r="E44" s="19" t="s">
        <v>48</v>
      </c>
      <c r="F44" s="20">
        <v>150</v>
      </c>
      <c r="G44" s="20">
        <v>3.4</v>
      </c>
      <c r="H44" s="20">
        <v>6.1</v>
      </c>
      <c r="I44" s="20">
        <v>22.8</v>
      </c>
      <c r="J44" s="20">
        <v>163</v>
      </c>
      <c r="K44" s="21">
        <v>516</v>
      </c>
      <c r="L44" s="20">
        <v>8.08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3">
      <c r="A45" s="22"/>
      <c r="B45" s="23"/>
      <c r="C45" s="24"/>
      <c r="D45" s="25"/>
      <c r="E45" s="26" t="s">
        <v>49</v>
      </c>
      <c r="F45" s="27">
        <v>70</v>
      </c>
      <c r="G45" s="27">
        <v>15.7</v>
      </c>
      <c r="H45" s="27">
        <v>8.9</v>
      </c>
      <c r="I45" s="27">
        <v>0.4</v>
      </c>
      <c r="J45" s="27">
        <v>144</v>
      </c>
      <c r="K45" s="28">
        <v>487</v>
      </c>
      <c r="L45" s="27">
        <v>42.69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3">
      <c r="A46" s="22"/>
      <c r="B46" s="23"/>
      <c r="C46" s="24"/>
      <c r="D46" s="29" t="s">
        <v>25</v>
      </c>
      <c r="E46" s="26" t="s">
        <v>50</v>
      </c>
      <c r="F46" s="27">
        <v>200</v>
      </c>
      <c r="G46" s="27">
        <v>0.3</v>
      </c>
      <c r="H46" s="27"/>
      <c r="I46" s="27">
        <v>31.4</v>
      </c>
      <c r="J46" s="27">
        <v>124</v>
      </c>
      <c r="K46" s="28">
        <v>639</v>
      </c>
      <c r="L46" s="27">
        <v>3.02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3">
      <c r="A47" s="22"/>
      <c r="B47" s="23"/>
      <c r="C47" s="24"/>
      <c r="D47" s="29" t="s">
        <v>26</v>
      </c>
      <c r="E47" s="26" t="s">
        <v>54</v>
      </c>
      <c r="F47" s="27">
        <v>80</v>
      </c>
      <c r="G47" s="27">
        <v>2.6</v>
      </c>
      <c r="H47" s="27">
        <v>0.4</v>
      </c>
      <c r="I47" s="27">
        <v>13.6</v>
      </c>
      <c r="J47" s="27">
        <v>72</v>
      </c>
      <c r="K47" s="28"/>
      <c r="L47" s="27">
        <v>6.7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3">
      <c r="A49" s="22"/>
      <c r="B49" s="23"/>
      <c r="C49" s="24"/>
      <c r="D49" s="25"/>
      <c r="E49" s="26" t="s">
        <v>51</v>
      </c>
      <c r="F49" s="27">
        <v>50</v>
      </c>
      <c r="G49" s="27">
        <v>0.9</v>
      </c>
      <c r="H49" s="27">
        <v>7.1</v>
      </c>
      <c r="I49" s="27">
        <v>3.9</v>
      </c>
      <c r="J49" s="27">
        <v>85</v>
      </c>
      <c r="K49" s="28">
        <v>43</v>
      </c>
      <c r="L49" s="27">
        <v>2.8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3">
      <c r="A51" s="30"/>
      <c r="B51" s="31"/>
      <c r="C51" s="32"/>
      <c r="D51" s="33" t="s">
        <v>28</v>
      </c>
      <c r="E51" s="34"/>
      <c r="F51" s="35">
        <f t="shared" ref="F51:J51" si="10">SUM(F44:F50)</f>
        <v>550</v>
      </c>
      <c r="G51" s="35">
        <f t="shared" si="10"/>
        <v>22.9</v>
      </c>
      <c r="H51" s="35">
        <f t="shared" si="10"/>
        <v>22.5</v>
      </c>
      <c r="I51" s="35">
        <f t="shared" si="10"/>
        <v>72.099999999999994</v>
      </c>
      <c r="J51" s="35">
        <f t="shared" si="10"/>
        <v>588</v>
      </c>
      <c r="K51" s="36"/>
      <c r="L51" s="35">
        <f>SUM(L44:L50)</f>
        <v>63.29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3">
      <c r="A52" s="37">
        <f t="shared" ref="A52:B52" si="11">A44</f>
        <v>1</v>
      </c>
      <c r="B52" s="38">
        <f t="shared" si="11"/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3">
      <c r="A61" s="30"/>
      <c r="B61" s="31"/>
      <c r="C61" s="32"/>
      <c r="D61" s="33" t="s">
        <v>28</v>
      </c>
      <c r="E61" s="34"/>
      <c r="F61" s="35">
        <f t="shared" ref="F61:J61" si="12">SUM(F52:F60)</f>
        <v>0</v>
      </c>
      <c r="G61" s="35">
        <f t="shared" si="12"/>
        <v>0</v>
      </c>
      <c r="H61" s="35">
        <f t="shared" si="12"/>
        <v>0</v>
      </c>
      <c r="I61" s="35">
        <f t="shared" si="12"/>
        <v>0</v>
      </c>
      <c r="J61" s="35">
        <f t="shared" si="12"/>
        <v>0</v>
      </c>
      <c r="K61" s="36"/>
      <c r="L61" s="35">
        <f>SUM(L52:L60)</f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">
      <c r="A62" s="40">
        <f t="shared" ref="A62:B62" si="13">A44</f>
        <v>1</v>
      </c>
      <c r="B62" s="41">
        <f t="shared" si="13"/>
        <v>3</v>
      </c>
      <c r="C62" s="50" t="s">
        <v>37</v>
      </c>
      <c r="D62" s="51"/>
      <c r="E62" s="42"/>
      <c r="F62" s="43">
        <f t="shared" ref="F62:J62" si="14">F51+F61</f>
        <v>550</v>
      </c>
      <c r="G62" s="43">
        <f t="shared" si="14"/>
        <v>22.9</v>
      </c>
      <c r="H62" s="43">
        <f t="shared" si="14"/>
        <v>22.5</v>
      </c>
      <c r="I62" s="43">
        <f t="shared" si="14"/>
        <v>72.099999999999994</v>
      </c>
      <c r="J62" s="43">
        <f t="shared" si="14"/>
        <v>588</v>
      </c>
      <c r="K62" s="43"/>
      <c r="L62" s="43">
        <f>L51+L61</f>
        <v>63.29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3">
      <c r="A63" s="15">
        <v>1</v>
      </c>
      <c r="B63" s="16">
        <v>4</v>
      </c>
      <c r="C63" s="17" t="s">
        <v>23</v>
      </c>
      <c r="D63" s="18" t="s">
        <v>24</v>
      </c>
      <c r="E63" s="19" t="s">
        <v>44</v>
      </c>
      <c r="F63" s="20">
        <v>150</v>
      </c>
      <c r="G63" s="20">
        <v>2.1</v>
      </c>
      <c r="H63" s="20">
        <v>5.5</v>
      </c>
      <c r="I63" s="20">
        <v>14.6</v>
      </c>
      <c r="J63" s="20">
        <v>126</v>
      </c>
      <c r="K63" s="21">
        <v>520</v>
      </c>
      <c r="L63" s="20">
        <v>8.08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3">
      <c r="A64" s="22"/>
      <c r="B64" s="23"/>
      <c r="C64" s="24"/>
      <c r="D64" s="25"/>
      <c r="E64" s="26" t="s">
        <v>52</v>
      </c>
      <c r="F64" s="27">
        <v>70</v>
      </c>
      <c r="G64" s="27">
        <v>10.6</v>
      </c>
      <c r="H64" s="27">
        <v>5.0999999999999996</v>
      </c>
      <c r="I64" s="27">
        <v>5.6</v>
      </c>
      <c r="J64" s="27">
        <v>112</v>
      </c>
      <c r="K64" s="28">
        <v>374</v>
      </c>
      <c r="L64" s="27">
        <v>36.68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3">
      <c r="A65" s="22"/>
      <c r="B65" s="23"/>
      <c r="C65" s="24"/>
      <c r="D65" s="29" t="s">
        <v>25</v>
      </c>
      <c r="E65" s="26" t="s">
        <v>53</v>
      </c>
      <c r="F65" s="27">
        <v>200</v>
      </c>
      <c r="G65" s="27">
        <v>0.3</v>
      </c>
      <c r="H65" s="27"/>
      <c r="I65" s="27">
        <v>31.4</v>
      </c>
      <c r="J65" s="27">
        <v>124</v>
      </c>
      <c r="K65" s="28">
        <v>639</v>
      </c>
      <c r="L65" s="27">
        <v>6.02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3">
      <c r="A66" s="22"/>
      <c r="B66" s="23"/>
      <c r="C66" s="24"/>
      <c r="D66" s="29" t="s">
        <v>26</v>
      </c>
      <c r="E66" s="26" t="s">
        <v>54</v>
      </c>
      <c r="F66" s="27">
        <v>80</v>
      </c>
      <c r="G66" s="27">
        <v>2.6</v>
      </c>
      <c r="H66" s="27">
        <v>0.4</v>
      </c>
      <c r="I66" s="27">
        <v>13.6</v>
      </c>
      <c r="J66" s="27">
        <v>72</v>
      </c>
      <c r="K66" s="28"/>
      <c r="L66" s="27">
        <v>6.7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3">
      <c r="A68" s="22"/>
      <c r="B68" s="23"/>
      <c r="C68" s="24"/>
      <c r="D68" s="25"/>
      <c r="E68" s="26" t="s">
        <v>59</v>
      </c>
      <c r="F68" s="27">
        <v>50</v>
      </c>
      <c r="G68" s="27">
        <v>0.6</v>
      </c>
      <c r="H68" s="27">
        <v>7.1</v>
      </c>
      <c r="I68" s="27">
        <v>3</v>
      </c>
      <c r="J68" s="27">
        <v>79</v>
      </c>
      <c r="K68" s="28">
        <v>16</v>
      </c>
      <c r="L68" s="27">
        <v>5.81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3">
      <c r="A70" s="30"/>
      <c r="B70" s="31"/>
      <c r="C70" s="32"/>
      <c r="D70" s="33" t="s">
        <v>28</v>
      </c>
      <c r="E70" s="34"/>
      <c r="F70" s="35">
        <f t="shared" ref="F70:J70" si="15">SUM(F63:F69)</f>
        <v>550</v>
      </c>
      <c r="G70" s="35">
        <f t="shared" si="15"/>
        <v>16.2</v>
      </c>
      <c r="H70" s="35">
        <f t="shared" si="15"/>
        <v>18.100000000000001</v>
      </c>
      <c r="I70" s="35">
        <f t="shared" si="15"/>
        <v>68.199999999999989</v>
      </c>
      <c r="J70" s="35">
        <f t="shared" si="15"/>
        <v>513</v>
      </c>
      <c r="K70" s="36"/>
      <c r="L70" s="35">
        <f>SUM(L63:L69)</f>
        <v>63.290000000000006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3">
      <c r="A71" s="37">
        <f t="shared" ref="A71:B71" si="16">A63</f>
        <v>1</v>
      </c>
      <c r="B71" s="38">
        <f t="shared" si="16"/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3">
      <c r="A80" s="30"/>
      <c r="B80" s="31"/>
      <c r="C80" s="32"/>
      <c r="D80" s="33" t="s">
        <v>28</v>
      </c>
      <c r="E80" s="34"/>
      <c r="F80" s="35">
        <f t="shared" ref="F80:J80" si="17">SUM(F71:F79)</f>
        <v>0</v>
      </c>
      <c r="G80" s="35">
        <f t="shared" si="17"/>
        <v>0</v>
      </c>
      <c r="H80" s="35">
        <f t="shared" si="17"/>
        <v>0</v>
      </c>
      <c r="I80" s="35">
        <f t="shared" si="17"/>
        <v>0</v>
      </c>
      <c r="J80" s="35">
        <f t="shared" si="17"/>
        <v>0</v>
      </c>
      <c r="K80" s="36"/>
      <c r="L80" s="35">
        <f>SUM(L71:L79)</f>
        <v>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">
      <c r="A81" s="40">
        <f t="shared" ref="A81:B81" si="18">A63</f>
        <v>1</v>
      </c>
      <c r="B81" s="41">
        <f t="shared" si="18"/>
        <v>4</v>
      </c>
      <c r="C81" s="50" t="s">
        <v>37</v>
      </c>
      <c r="D81" s="51"/>
      <c r="E81" s="42"/>
      <c r="F81" s="43">
        <f t="shared" ref="F81:J81" si="19">F70+F80</f>
        <v>550</v>
      </c>
      <c r="G81" s="43">
        <f t="shared" si="19"/>
        <v>16.2</v>
      </c>
      <c r="H81" s="43">
        <f t="shared" si="19"/>
        <v>18.100000000000001</v>
      </c>
      <c r="I81" s="43">
        <f t="shared" si="19"/>
        <v>68.199999999999989</v>
      </c>
      <c r="J81" s="43">
        <f t="shared" si="19"/>
        <v>513</v>
      </c>
      <c r="K81" s="43"/>
      <c r="L81" s="43">
        <f>L70+L80</f>
        <v>63.290000000000006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3">
      <c r="A82" s="15">
        <v>1</v>
      </c>
      <c r="B82" s="16">
        <v>5</v>
      </c>
      <c r="C82" s="17" t="s">
        <v>23</v>
      </c>
      <c r="D82" s="18" t="s">
        <v>24</v>
      </c>
      <c r="E82" s="19" t="s">
        <v>55</v>
      </c>
      <c r="F82" s="20">
        <v>150</v>
      </c>
      <c r="G82" s="20">
        <v>5.6</v>
      </c>
      <c r="H82" s="20">
        <v>7.2</v>
      </c>
      <c r="I82" s="20">
        <v>27.5</v>
      </c>
      <c r="J82" s="20">
        <v>202</v>
      </c>
      <c r="K82" s="21">
        <v>508</v>
      </c>
      <c r="L82" s="20">
        <v>10.49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3">
      <c r="A83" s="22"/>
      <c r="B83" s="23"/>
      <c r="C83" s="24"/>
      <c r="D83" s="25"/>
      <c r="E83" s="26" t="s">
        <v>57</v>
      </c>
      <c r="F83" s="27">
        <v>100</v>
      </c>
      <c r="G83" s="27">
        <v>4.9000000000000004</v>
      </c>
      <c r="H83" s="27">
        <v>3.4</v>
      </c>
      <c r="I83" s="27">
        <v>4.0999999999999996</v>
      </c>
      <c r="J83" s="27">
        <v>78</v>
      </c>
      <c r="K83" s="28">
        <v>364</v>
      </c>
      <c r="L83" s="27">
        <v>10.02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3">
      <c r="A84" s="22"/>
      <c r="B84" s="23"/>
      <c r="C84" s="24"/>
      <c r="D84" s="29" t="s">
        <v>25</v>
      </c>
      <c r="E84" s="26" t="s">
        <v>56</v>
      </c>
      <c r="F84" s="27">
        <v>200</v>
      </c>
      <c r="G84" s="27">
        <v>0.6</v>
      </c>
      <c r="H84" s="27"/>
      <c r="I84" s="27">
        <v>31.4</v>
      </c>
      <c r="J84" s="27">
        <v>124</v>
      </c>
      <c r="K84" s="28">
        <v>639</v>
      </c>
      <c r="L84" s="27">
        <v>6.66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3">
      <c r="A85" s="22"/>
      <c r="B85" s="23"/>
      <c r="C85" s="24"/>
      <c r="D85" s="29" t="s">
        <v>26</v>
      </c>
      <c r="E85" s="26" t="s">
        <v>54</v>
      </c>
      <c r="F85" s="27">
        <v>80</v>
      </c>
      <c r="G85" s="27">
        <v>2.6</v>
      </c>
      <c r="H85" s="27">
        <v>0.4</v>
      </c>
      <c r="I85" s="27">
        <v>13.6</v>
      </c>
      <c r="J85" s="27">
        <v>72</v>
      </c>
      <c r="K85" s="28"/>
      <c r="L85" s="27">
        <v>6.7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3">
      <c r="A86" s="22"/>
      <c r="B86" s="23"/>
      <c r="C86" s="24"/>
      <c r="D86" s="29" t="s">
        <v>27</v>
      </c>
      <c r="E86" s="26" t="s">
        <v>40</v>
      </c>
      <c r="F86" s="27">
        <v>200</v>
      </c>
      <c r="G86" s="27">
        <v>1.4</v>
      </c>
      <c r="H86" s="27"/>
      <c r="I86" s="27">
        <v>24.4</v>
      </c>
      <c r="J86" s="27">
        <v>108</v>
      </c>
      <c r="K86" s="28"/>
      <c r="L86" s="27">
        <v>27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3">
      <c r="A87" s="22"/>
      <c r="B87" s="23"/>
      <c r="C87" s="24"/>
      <c r="D87" s="25"/>
      <c r="E87" s="26" t="s">
        <v>58</v>
      </c>
      <c r="F87" s="27">
        <v>50</v>
      </c>
      <c r="G87" s="27">
        <v>1.4</v>
      </c>
      <c r="H87" s="27">
        <v>5.0999999999999996</v>
      </c>
      <c r="I87" s="27">
        <v>8.9</v>
      </c>
      <c r="J87" s="27">
        <v>88</v>
      </c>
      <c r="K87" s="28">
        <v>43</v>
      </c>
      <c r="L87" s="27">
        <v>2.42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3">
      <c r="A89" s="30"/>
      <c r="B89" s="31"/>
      <c r="C89" s="32"/>
      <c r="D89" s="33" t="s">
        <v>28</v>
      </c>
      <c r="E89" s="34"/>
      <c r="F89" s="35">
        <f t="shared" ref="F89:J89" si="20">SUM(F82:F88)</f>
        <v>780</v>
      </c>
      <c r="G89" s="35">
        <f t="shared" si="20"/>
        <v>16.5</v>
      </c>
      <c r="H89" s="35">
        <f t="shared" si="20"/>
        <v>16.100000000000001</v>
      </c>
      <c r="I89" s="35">
        <f t="shared" si="20"/>
        <v>109.9</v>
      </c>
      <c r="J89" s="35">
        <f t="shared" si="20"/>
        <v>672</v>
      </c>
      <c r="K89" s="36"/>
      <c r="L89" s="35">
        <f>SUM(L82:L88)</f>
        <v>63.29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3">
      <c r="A90" s="37">
        <f t="shared" ref="A90:B90" si="21">A82</f>
        <v>1</v>
      </c>
      <c r="B90" s="38">
        <f t="shared" si="21"/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3">
      <c r="A99" s="30"/>
      <c r="B99" s="31"/>
      <c r="C99" s="32"/>
      <c r="D99" s="33" t="s">
        <v>28</v>
      </c>
      <c r="E99" s="34"/>
      <c r="F99" s="35">
        <f t="shared" ref="F99:J99" si="22">SUM(F90:F98)</f>
        <v>0</v>
      </c>
      <c r="G99" s="35">
        <f t="shared" si="22"/>
        <v>0</v>
      </c>
      <c r="H99" s="35">
        <f t="shared" si="22"/>
        <v>0</v>
      </c>
      <c r="I99" s="35">
        <f t="shared" si="22"/>
        <v>0</v>
      </c>
      <c r="J99" s="35">
        <f t="shared" si="22"/>
        <v>0</v>
      </c>
      <c r="K99" s="36"/>
      <c r="L99" s="35">
        <f>SUM(L90:L98)</f>
        <v>0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">
      <c r="A100" s="40">
        <f t="shared" ref="A100:B100" si="23">A82</f>
        <v>1</v>
      </c>
      <c r="B100" s="41">
        <f t="shared" si="23"/>
        <v>5</v>
      </c>
      <c r="C100" s="50" t="s">
        <v>37</v>
      </c>
      <c r="D100" s="51"/>
      <c r="E100" s="42"/>
      <c r="F100" s="43">
        <f t="shared" ref="F100:J100" si="24">F89+F99</f>
        <v>780</v>
      </c>
      <c r="G100" s="43">
        <f t="shared" si="24"/>
        <v>16.5</v>
      </c>
      <c r="H100" s="43">
        <f t="shared" si="24"/>
        <v>16.100000000000001</v>
      </c>
      <c r="I100" s="43">
        <f t="shared" si="24"/>
        <v>109.9</v>
      </c>
      <c r="J100" s="43">
        <f t="shared" si="24"/>
        <v>672</v>
      </c>
      <c r="K100" s="43"/>
      <c r="L100" s="43">
        <f>L89+L99</f>
        <v>63.29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3">
      <c r="A101" s="15">
        <v>2</v>
      </c>
      <c r="B101" s="16">
        <v>1</v>
      </c>
      <c r="C101" s="17" t="s">
        <v>23</v>
      </c>
      <c r="D101" s="18" t="s">
        <v>24</v>
      </c>
      <c r="E101" s="19" t="s">
        <v>60</v>
      </c>
      <c r="F101" s="20">
        <v>150</v>
      </c>
      <c r="G101" s="20">
        <v>8</v>
      </c>
      <c r="H101" s="20">
        <v>5.8</v>
      </c>
      <c r="I101" s="20">
        <v>13.3</v>
      </c>
      <c r="J101" s="20">
        <v>137.5</v>
      </c>
      <c r="K101" s="21">
        <v>16</v>
      </c>
      <c r="L101" s="20">
        <v>23.76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3">
      <c r="A103" s="22"/>
      <c r="B103" s="23"/>
      <c r="C103" s="24"/>
      <c r="D103" s="29" t="s">
        <v>25</v>
      </c>
      <c r="E103" s="26" t="s">
        <v>39</v>
      </c>
      <c r="F103" s="27">
        <v>200</v>
      </c>
      <c r="G103" s="27">
        <v>0.3</v>
      </c>
      <c r="H103" s="27"/>
      <c r="I103" s="27">
        <v>31.4</v>
      </c>
      <c r="J103" s="27">
        <v>124</v>
      </c>
      <c r="K103" s="28">
        <v>639</v>
      </c>
      <c r="L103" s="27">
        <v>3.02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3">
      <c r="A104" s="22"/>
      <c r="B104" s="23"/>
      <c r="C104" s="24"/>
      <c r="D104" s="29" t="s">
        <v>26</v>
      </c>
      <c r="E104" s="26" t="s">
        <v>54</v>
      </c>
      <c r="F104" s="27">
        <v>80</v>
      </c>
      <c r="G104" s="27">
        <v>2.6</v>
      </c>
      <c r="H104" s="27">
        <v>0.4</v>
      </c>
      <c r="I104" s="27">
        <v>13.6</v>
      </c>
      <c r="J104" s="27">
        <v>72</v>
      </c>
      <c r="K104" s="28"/>
      <c r="L104" s="27">
        <v>6.7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3">
      <c r="A105" s="22"/>
      <c r="B105" s="23"/>
      <c r="C105" s="24"/>
      <c r="D105" s="29" t="s">
        <v>27</v>
      </c>
      <c r="E105" s="26" t="s">
        <v>40</v>
      </c>
      <c r="F105" s="27">
        <v>200</v>
      </c>
      <c r="G105" s="27">
        <v>1.4</v>
      </c>
      <c r="H105" s="27"/>
      <c r="I105" s="27">
        <v>24.4</v>
      </c>
      <c r="J105" s="27">
        <v>108</v>
      </c>
      <c r="K105" s="28"/>
      <c r="L105" s="27">
        <v>27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3">
      <c r="A106" s="22"/>
      <c r="B106" s="23"/>
      <c r="C106" s="24"/>
      <c r="D106" s="25"/>
      <c r="E106" s="26" t="s">
        <v>59</v>
      </c>
      <c r="F106" s="27">
        <v>50</v>
      </c>
      <c r="G106" s="27">
        <v>0.6</v>
      </c>
      <c r="H106" s="27">
        <v>7.1</v>
      </c>
      <c r="I106" s="27">
        <v>3</v>
      </c>
      <c r="J106" s="27">
        <v>79</v>
      </c>
      <c r="K106" s="28">
        <v>16</v>
      </c>
      <c r="L106" s="27">
        <v>2.81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3">
      <c r="A108" s="30"/>
      <c r="B108" s="31"/>
      <c r="C108" s="32"/>
      <c r="D108" s="33" t="s">
        <v>28</v>
      </c>
      <c r="E108" s="34"/>
      <c r="F108" s="35">
        <v>680</v>
      </c>
      <c r="G108" s="35">
        <f>G101+G102+G103+G104+G105+G106+G107</f>
        <v>12.9</v>
      </c>
      <c r="H108" s="35">
        <f t="shared" ref="H108:I108" si="25">H101+H102+H103+H104+H105+H106+H107</f>
        <v>13.3</v>
      </c>
      <c r="I108" s="35">
        <f t="shared" si="25"/>
        <v>85.7</v>
      </c>
      <c r="J108" s="35">
        <f>J101+J102+J103+J104+J105+J106+J107</f>
        <v>520.5</v>
      </c>
      <c r="K108" s="36"/>
      <c r="L108" s="35">
        <f>L101+L102+L103+L104+L105+L106+L107</f>
        <v>63.290000000000006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3">
      <c r="A109" s="37">
        <f t="shared" ref="A109:B109" si="26">A101</f>
        <v>2</v>
      </c>
      <c r="B109" s="38">
        <f t="shared" si="26"/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3">
      <c r="A118" s="30"/>
      <c r="B118" s="31"/>
      <c r="C118" s="32"/>
      <c r="D118" s="33" t="s">
        <v>28</v>
      </c>
      <c r="E118" s="34"/>
      <c r="F118" s="35">
        <f t="shared" ref="F118:J118" si="27">SUM(F109:F117)</f>
        <v>0</v>
      </c>
      <c r="G118" s="35">
        <f t="shared" si="27"/>
        <v>0</v>
      </c>
      <c r="H118" s="35">
        <f t="shared" si="27"/>
        <v>0</v>
      </c>
      <c r="I118" s="35">
        <f t="shared" si="27"/>
        <v>0</v>
      </c>
      <c r="J118" s="35">
        <f t="shared" si="27"/>
        <v>0</v>
      </c>
      <c r="K118" s="36"/>
      <c r="L118" s="35">
        <f>SUM(L109:L117)</f>
        <v>0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thickBot="1" x14ac:dyDescent="0.35">
      <c r="A119" s="40">
        <f t="shared" ref="A119:B119" si="28">A101</f>
        <v>2</v>
      </c>
      <c r="B119" s="41">
        <f t="shared" si="28"/>
        <v>1</v>
      </c>
      <c r="C119" s="50" t="s">
        <v>37</v>
      </c>
      <c r="D119" s="51"/>
      <c r="E119" s="42"/>
      <c r="F119" s="43">
        <f t="shared" ref="F119:J119" si="29">F108+F118</f>
        <v>680</v>
      </c>
      <c r="G119" s="43">
        <f t="shared" si="29"/>
        <v>12.9</v>
      </c>
      <c r="H119" s="43">
        <f t="shared" si="29"/>
        <v>13.3</v>
      </c>
      <c r="I119" s="43">
        <f t="shared" si="29"/>
        <v>85.7</v>
      </c>
      <c r="J119" s="43">
        <f t="shared" si="29"/>
        <v>520.5</v>
      </c>
      <c r="K119" s="43"/>
      <c r="L119" s="43">
        <f>L108+L118</f>
        <v>63.290000000000006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3">
      <c r="A120" s="44">
        <v>2</v>
      </c>
      <c r="B120" s="23">
        <v>2</v>
      </c>
      <c r="C120" s="17" t="s">
        <v>23</v>
      </c>
      <c r="D120" s="18" t="s">
        <v>24</v>
      </c>
      <c r="E120" s="19" t="s">
        <v>44</v>
      </c>
      <c r="F120" s="20">
        <v>150</v>
      </c>
      <c r="G120" s="20">
        <v>2.1</v>
      </c>
      <c r="H120" s="20">
        <v>5.5</v>
      </c>
      <c r="I120" s="20">
        <v>14.6</v>
      </c>
      <c r="J120" s="20">
        <v>126</v>
      </c>
      <c r="K120" s="21">
        <v>520</v>
      </c>
      <c r="L120" s="20">
        <v>8.08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3">
      <c r="A121" s="44"/>
      <c r="B121" s="23"/>
      <c r="C121" s="24"/>
      <c r="D121" s="25"/>
      <c r="E121" s="26" t="s">
        <v>45</v>
      </c>
      <c r="F121" s="27">
        <v>70</v>
      </c>
      <c r="G121" s="27">
        <v>15.9</v>
      </c>
      <c r="H121" s="27">
        <v>14.4</v>
      </c>
      <c r="I121" s="27">
        <v>16</v>
      </c>
      <c r="J121" s="27">
        <v>261</v>
      </c>
      <c r="K121" s="28">
        <v>451</v>
      </c>
      <c r="L121" s="27">
        <v>23.46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3">
      <c r="A122" s="44"/>
      <c r="B122" s="23"/>
      <c r="C122" s="24"/>
      <c r="D122" s="29" t="s">
        <v>25</v>
      </c>
      <c r="E122" s="26" t="s">
        <v>46</v>
      </c>
      <c r="F122" s="27">
        <v>200</v>
      </c>
      <c r="G122" s="27">
        <v>0.6</v>
      </c>
      <c r="H122" s="27"/>
      <c r="I122" s="27">
        <v>31.4</v>
      </c>
      <c r="J122" s="27">
        <v>124</v>
      </c>
      <c r="K122" s="28">
        <v>639</v>
      </c>
      <c r="L122" s="27">
        <v>6.66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3">
      <c r="A123" s="44"/>
      <c r="B123" s="23"/>
      <c r="C123" s="24"/>
      <c r="D123" s="29" t="s">
        <v>26</v>
      </c>
      <c r="E123" s="26" t="s">
        <v>54</v>
      </c>
      <c r="F123" s="27">
        <v>80</v>
      </c>
      <c r="G123" s="27">
        <v>2.6</v>
      </c>
      <c r="H123" s="27">
        <v>0.4</v>
      </c>
      <c r="I123" s="27">
        <v>13.6</v>
      </c>
      <c r="J123" s="27">
        <v>72</v>
      </c>
      <c r="K123" s="28"/>
      <c r="L123" s="27">
        <v>6.7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thickBot="1" x14ac:dyDescent="0.35">
      <c r="A124" s="44"/>
      <c r="B124" s="23"/>
      <c r="C124" s="24"/>
      <c r="D124" s="29" t="s">
        <v>27</v>
      </c>
      <c r="E124" s="26" t="s">
        <v>47</v>
      </c>
      <c r="F124" s="27">
        <v>100</v>
      </c>
      <c r="G124" s="27">
        <v>1.5</v>
      </c>
      <c r="H124" s="27"/>
      <c r="I124" s="27">
        <v>35</v>
      </c>
      <c r="J124" s="27">
        <v>66</v>
      </c>
      <c r="K124" s="28"/>
      <c r="L124" s="27">
        <v>15.97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3">
      <c r="A125" s="44"/>
      <c r="B125" s="23"/>
      <c r="C125" s="24"/>
      <c r="D125" s="25"/>
      <c r="E125" s="19" t="s">
        <v>58</v>
      </c>
      <c r="F125" s="27">
        <v>50</v>
      </c>
      <c r="G125" s="27">
        <v>1.4</v>
      </c>
      <c r="H125" s="27">
        <v>5.0999999999999996</v>
      </c>
      <c r="I125" s="27">
        <v>8.9</v>
      </c>
      <c r="J125" s="27">
        <v>88</v>
      </c>
      <c r="K125" s="28">
        <v>43</v>
      </c>
      <c r="L125" s="27">
        <v>2.42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3">
      <c r="A127" s="45"/>
      <c r="B127" s="31"/>
      <c r="C127" s="32"/>
      <c r="D127" s="33" t="s">
        <v>28</v>
      </c>
      <c r="E127" s="34"/>
      <c r="F127" s="35">
        <f t="shared" ref="F127:J127" si="30">SUM(F120:F126)</f>
        <v>650</v>
      </c>
      <c r="G127" s="35">
        <f t="shared" si="30"/>
        <v>24.1</v>
      </c>
      <c r="H127" s="35">
        <f t="shared" si="30"/>
        <v>25.4</v>
      </c>
      <c r="I127" s="35">
        <f t="shared" si="30"/>
        <v>119.5</v>
      </c>
      <c r="J127" s="35">
        <f t="shared" si="30"/>
        <v>737</v>
      </c>
      <c r="K127" s="36"/>
      <c r="L127" s="35">
        <f>SUM(L120:L126)</f>
        <v>63.290000000000006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3">
      <c r="A128" s="38">
        <f t="shared" ref="A128:B128" si="31">A120</f>
        <v>2</v>
      </c>
      <c r="B128" s="38">
        <f t="shared" si="31"/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3">
      <c r="A137" s="45"/>
      <c r="B137" s="31"/>
      <c r="C137" s="32"/>
      <c r="D137" s="33" t="s">
        <v>28</v>
      </c>
      <c r="E137" s="34"/>
      <c r="F137" s="35">
        <f t="shared" ref="F137:J137" si="32">SUM(F128:F136)</f>
        <v>0</v>
      </c>
      <c r="G137" s="35">
        <f t="shared" si="32"/>
        <v>0</v>
      </c>
      <c r="H137" s="35">
        <f t="shared" si="32"/>
        <v>0</v>
      </c>
      <c r="I137" s="35">
        <f t="shared" si="32"/>
        <v>0</v>
      </c>
      <c r="J137" s="35">
        <f t="shared" si="32"/>
        <v>0</v>
      </c>
      <c r="K137" s="36"/>
      <c r="L137" s="35">
        <f>SUM(L128:L136)</f>
        <v>0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3">
      <c r="A138" s="46">
        <f t="shared" ref="A138:B138" si="33">A120</f>
        <v>2</v>
      </c>
      <c r="B138" s="46">
        <f t="shared" si="33"/>
        <v>2</v>
      </c>
      <c r="C138" s="50" t="s">
        <v>37</v>
      </c>
      <c r="D138" s="51"/>
      <c r="E138" s="42"/>
      <c r="F138" s="43">
        <f t="shared" ref="F138:J138" si="34">F127+F137</f>
        <v>650</v>
      </c>
      <c r="G138" s="43">
        <f t="shared" si="34"/>
        <v>24.1</v>
      </c>
      <c r="H138" s="43">
        <f t="shared" si="34"/>
        <v>25.4</v>
      </c>
      <c r="I138" s="43">
        <f t="shared" si="34"/>
        <v>119.5</v>
      </c>
      <c r="J138" s="43">
        <f t="shared" si="34"/>
        <v>737</v>
      </c>
      <c r="K138" s="43"/>
      <c r="L138" s="43">
        <f>L127+L137</f>
        <v>63.290000000000006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3">
      <c r="A139" s="15">
        <v>2</v>
      </c>
      <c r="B139" s="16">
        <v>3</v>
      </c>
      <c r="C139" s="17" t="s">
        <v>23</v>
      </c>
      <c r="D139" s="18" t="s">
        <v>24</v>
      </c>
      <c r="E139" s="19" t="s">
        <v>48</v>
      </c>
      <c r="F139" s="20">
        <v>150</v>
      </c>
      <c r="G139" s="20">
        <v>3.4</v>
      </c>
      <c r="H139" s="20">
        <v>6.1</v>
      </c>
      <c r="I139" s="20">
        <v>22.8</v>
      </c>
      <c r="J139" s="20">
        <v>163</v>
      </c>
      <c r="K139" s="21">
        <v>516</v>
      </c>
      <c r="L139" s="20">
        <v>8.08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3">
      <c r="A140" s="22"/>
      <c r="B140" s="23"/>
      <c r="C140" s="24"/>
      <c r="D140" s="25"/>
      <c r="E140" s="26" t="s">
        <v>49</v>
      </c>
      <c r="F140" s="27">
        <v>70</v>
      </c>
      <c r="G140" s="27">
        <v>15.7</v>
      </c>
      <c r="H140" s="27">
        <v>8.9</v>
      </c>
      <c r="I140" s="27">
        <v>0.4</v>
      </c>
      <c r="J140" s="27">
        <v>144</v>
      </c>
      <c r="K140" s="28">
        <v>487</v>
      </c>
      <c r="L140" s="27">
        <v>42.69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3">
      <c r="A141" s="22"/>
      <c r="B141" s="23"/>
      <c r="C141" s="24"/>
      <c r="D141" s="29" t="s">
        <v>25</v>
      </c>
      <c r="E141" s="26" t="s">
        <v>50</v>
      </c>
      <c r="F141" s="27">
        <v>200</v>
      </c>
      <c r="G141" s="27">
        <v>0.3</v>
      </c>
      <c r="H141" s="27"/>
      <c r="I141" s="27">
        <v>31.4</v>
      </c>
      <c r="J141" s="27">
        <v>124</v>
      </c>
      <c r="K141" s="28">
        <v>639</v>
      </c>
      <c r="L141" s="27">
        <v>3.02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22"/>
      <c r="B142" s="23"/>
      <c r="C142" s="24"/>
      <c r="D142" s="29" t="s">
        <v>26</v>
      </c>
      <c r="E142" s="26" t="s">
        <v>54</v>
      </c>
      <c r="F142" s="27">
        <v>80</v>
      </c>
      <c r="G142" s="27">
        <v>2.6</v>
      </c>
      <c r="H142" s="27">
        <v>0.4</v>
      </c>
      <c r="I142" s="27">
        <v>13.6</v>
      </c>
      <c r="J142" s="27">
        <v>72</v>
      </c>
      <c r="K142" s="28"/>
      <c r="L142" s="27">
        <v>6.7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3">
      <c r="A144" s="22"/>
      <c r="B144" s="23"/>
      <c r="C144" s="24"/>
      <c r="D144" s="25"/>
      <c r="E144" s="26" t="s">
        <v>51</v>
      </c>
      <c r="F144" s="27">
        <v>50</v>
      </c>
      <c r="G144" s="27">
        <v>0.9</v>
      </c>
      <c r="H144" s="27">
        <v>7.1</v>
      </c>
      <c r="I144" s="27">
        <v>3.9</v>
      </c>
      <c r="J144" s="27">
        <v>85</v>
      </c>
      <c r="K144" s="28">
        <v>43</v>
      </c>
      <c r="L144" s="27">
        <v>2.8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3">
      <c r="A146" s="30"/>
      <c r="B146" s="31"/>
      <c r="C146" s="32"/>
      <c r="D146" s="33" t="s">
        <v>28</v>
      </c>
      <c r="E146" s="34"/>
      <c r="F146" s="35">
        <f t="shared" ref="F146:J146" si="35">SUM(F139:F145)</f>
        <v>550</v>
      </c>
      <c r="G146" s="35">
        <f t="shared" si="35"/>
        <v>22.9</v>
      </c>
      <c r="H146" s="35">
        <f t="shared" si="35"/>
        <v>22.5</v>
      </c>
      <c r="I146" s="35">
        <f t="shared" si="35"/>
        <v>72.099999999999994</v>
      </c>
      <c r="J146" s="35">
        <f t="shared" si="35"/>
        <v>588</v>
      </c>
      <c r="K146" s="36"/>
      <c r="L146" s="35">
        <f>SUM(L139:L145)</f>
        <v>63.29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3">
      <c r="A147" s="37">
        <f t="shared" ref="A147:B147" si="36">A139</f>
        <v>2</v>
      </c>
      <c r="B147" s="38">
        <f t="shared" si="36"/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3">
      <c r="A156" s="30"/>
      <c r="B156" s="31"/>
      <c r="C156" s="32"/>
      <c r="D156" s="33" t="s">
        <v>28</v>
      </c>
      <c r="E156" s="34"/>
      <c r="F156" s="35">
        <f t="shared" ref="F156:J156" si="37">SUM(F147:F155)</f>
        <v>0</v>
      </c>
      <c r="G156" s="35">
        <f t="shared" si="37"/>
        <v>0</v>
      </c>
      <c r="H156" s="35">
        <f t="shared" si="37"/>
        <v>0</v>
      </c>
      <c r="I156" s="35">
        <f t="shared" si="37"/>
        <v>0</v>
      </c>
      <c r="J156" s="35">
        <f t="shared" si="37"/>
        <v>0</v>
      </c>
      <c r="K156" s="36"/>
      <c r="L156" s="35">
        <f>SUM(L147:L155)</f>
        <v>0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3">
      <c r="A157" s="40">
        <f t="shared" ref="A157:B157" si="38">A139</f>
        <v>2</v>
      </c>
      <c r="B157" s="41">
        <f t="shared" si="38"/>
        <v>3</v>
      </c>
      <c r="C157" s="50" t="s">
        <v>37</v>
      </c>
      <c r="D157" s="51"/>
      <c r="E157" s="42"/>
      <c r="F157" s="43">
        <f t="shared" ref="F157:J157" si="39">F146+F156</f>
        <v>550</v>
      </c>
      <c r="G157" s="43">
        <f t="shared" si="39"/>
        <v>22.9</v>
      </c>
      <c r="H157" s="43">
        <f t="shared" si="39"/>
        <v>22.5</v>
      </c>
      <c r="I157" s="43">
        <f t="shared" si="39"/>
        <v>72.099999999999994</v>
      </c>
      <c r="J157" s="43">
        <f t="shared" si="39"/>
        <v>588</v>
      </c>
      <c r="K157" s="43"/>
      <c r="L157" s="43">
        <f>L146+L156</f>
        <v>63.29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3">
      <c r="A158" s="15">
        <v>2</v>
      </c>
      <c r="B158" s="16">
        <v>4</v>
      </c>
      <c r="C158" s="17" t="s">
        <v>23</v>
      </c>
      <c r="D158" s="18" t="s">
        <v>24</v>
      </c>
      <c r="E158" s="19" t="s">
        <v>44</v>
      </c>
      <c r="F158" s="20">
        <v>150</v>
      </c>
      <c r="G158" s="20">
        <v>2.1</v>
      </c>
      <c r="H158" s="20">
        <v>5.5</v>
      </c>
      <c r="I158" s="20">
        <v>14.6</v>
      </c>
      <c r="J158" s="20">
        <v>126</v>
      </c>
      <c r="K158" s="21">
        <v>520</v>
      </c>
      <c r="L158" s="20">
        <v>8.08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3">
      <c r="A159" s="22"/>
      <c r="B159" s="23"/>
      <c r="C159" s="24"/>
      <c r="D159" s="25"/>
      <c r="E159" s="26" t="s">
        <v>52</v>
      </c>
      <c r="F159" s="27">
        <v>70</v>
      </c>
      <c r="G159" s="27">
        <v>10.6</v>
      </c>
      <c r="H159" s="27">
        <v>5.0999999999999996</v>
      </c>
      <c r="I159" s="27">
        <v>5.6</v>
      </c>
      <c r="J159" s="27">
        <v>112</v>
      </c>
      <c r="K159" s="28">
        <v>374</v>
      </c>
      <c r="L159" s="27">
        <v>36.68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3">
      <c r="A160" s="22"/>
      <c r="B160" s="23"/>
      <c r="C160" s="24"/>
      <c r="D160" s="29" t="s">
        <v>25</v>
      </c>
      <c r="E160" s="26" t="s">
        <v>53</v>
      </c>
      <c r="F160" s="27">
        <v>200</v>
      </c>
      <c r="G160" s="27">
        <v>0.3</v>
      </c>
      <c r="H160" s="27"/>
      <c r="I160" s="27">
        <v>31.4</v>
      </c>
      <c r="J160" s="27">
        <v>124</v>
      </c>
      <c r="K160" s="28">
        <v>639</v>
      </c>
      <c r="L160" s="27">
        <v>6.02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3">
      <c r="A161" s="22"/>
      <c r="B161" s="23"/>
      <c r="C161" s="24"/>
      <c r="D161" s="29" t="s">
        <v>26</v>
      </c>
      <c r="E161" s="26" t="s">
        <v>54</v>
      </c>
      <c r="F161" s="27">
        <v>80</v>
      </c>
      <c r="G161" s="27">
        <v>2.6</v>
      </c>
      <c r="H161" s="27">
        <v>0.4</v>
      </c>
      <c r="I161" s="27">
        <v>13.6</v>
      </c>
      <c r="J161" s="27">
        <v>72</v>
      </c>
      <c r="K161" s="28"/>
      <c r="L161" s="27">
        <v>6.7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3">
      <c r="A163" s="22"/>
      <c r="B163" s="23"/>
      <c r="C163" s="24"/>
      <c r="D163" s="25"/>
      <c r="E163" s="26" t="s">
        <v>59</v>
      </c>
      <c r="F163" s="27">
        <v>50</v>
      </c>
      <c r="G163" s="27">
        <v>0.6</v>
      </c>
      <c r="H163" s="27">
        <v>7.1</v>
      </c>
      <c r="I163" s="27">
        <v>3</v>
      </c>
      <c r="J163" s="27">
        <v>79</v>
      </c>
      <c r="K163" s="28">
        <v>16</v>
      </c>
      <c r="L163" s="27">
        <v>5.81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3">
      <c r="A165" s="30"/>
      <c r="B165" s="31"/>
      <c r="C165" s="32"/>
      <c r="D165" s="33" t="s">
        <v>28</v>
      </c>
      <c r="E165" s="34"/>
      <c r="F165" s="35">
        <f t="shared" ref="F165:J165" si="40">SUM(F158:F164)</f>
        <v>550</v>
      </c>
      <c r="G165" s="35">
        <f t="shared" si="40"/>
        <v>16.2</v>
      </c>
      <c r="H165" s="35">
        <f t="shared" si="40"/>
        <v>18.100000000000001</v>
      </c>
      <c r="I165" s="35">
        <f t="shared" si="40"/>
        <v>68.199999999999989</v>
      </c>
      <c r="J165" s="35">
        <f t="shared" si="40"/>
        <v>513</v>
      </c>
      <c r="K165" s="36"/>
      <c r="L165" s="35">
        <f>SUM(L158:L164)</f>
        <v>63.290000000000006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3">
      <c r="A166" s="37">
        <f t="shared" ref="A166:B166" si="41">A158</f>
        <v>2</v>
      </c>
      <c r="B166" s="38">
        <f t="shared" si="41"/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3">
      <c r="A175" s="30"/>
      <c r="B175" s="31"/>
      <c r="C175" s="32"/>
      <c r="D175" s="33" t="s">
        <v>28</v>
      </c>
      <c r="E175" s="34"/>
      <c r="F175" s="35">
        <f t="shared" ref="F175:J175" si="42">SUM(F166:F174)</f>
        <v>0</v>
      </c>
      <c r="G175" s="35">
        <f t="shared" si="42"/>
        <v>0</v>
      </c>
      <c r="H175" s="35">
        <f t="shared" si="42"/>
        <v>0</v>
      </c>
      <c r="I175" s="35">
        <f t="shared" si="42"/>
        <v>0</v>
      </c>
      <c r="J175" s="35">
        <f t="shared" si="42"/>
        <v>0</v>
      </c>
      <c r="K175" s="36"/>
      <c r="L175" s="35">
        <f>SUM(L166:L174)</f>
        <v>0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3">
      <c r="A176" s="40">
        <f t="shared" ref="A176:B176" si="43">A158</f>
        <v>2</v>
      </c>
      <c r="B176" s="41">
        <f t="shared" si="43"/>
        <v>4</v>
      </c>
      <c r="C176" s="50" t="s">
        <v>37</v>
      </c>
      <c r="D176" s="51"/>
      <c r="E176" s="42"/>
      <c r="F176" s="43">
        <f t="shared" ref="F176:J176" si="44">F165+F175</f>
        <v>550</v>
      </c>
      <c r="G176" s="43">
        <f t="shared" si="44"/>
        <v>16.2</v>
      </c>
      <c r="H176" s="43">
        <f t="shared" si="44"/>
        <v>18.100000000000001</v>
      </c>
      <c r="I176" s="43">
        <f t="shared" si="44"/>
        <v>68.199999999999989</v>
      </c>
      <c r="J176" s="43">
        <f t="shared" si="44"/>
        <v>513</v>
      </c>
      <c r="K176" s="43"/>
      <c r="L176" s="43">
        <f>L165+L175</f>
        <v>63.290000000000006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3">
      <c r="A177" s="15">
        <v>2</v>
      </c>
      <c r="B177" s="16">
        <v>5</v>
      </c>
      <c r="C177" s="17" t="s">
        <v>23</v>
      </c>
      <c r="D177" s="18" t="s">
        <v>24</v>
      </c>
      <c r="E177" s="19" t="s">
        <v>55</v>
      </c>
      <c r="F177" s="20">
        <v>150</v>
      </c>
      <c r="G177" s="20">
        <v>5.6</v>
      </c>
      <c r="H177" s="20">
        <v>7.2</v>
      </c>
      <c r="I177" s="20">
        <v>27.5</v>
      </c>
      <c r="J177" s="20">
        <v>202</v>
      </c>
      <c r="K177" s="21">
        <v>508</v>
      </c>
      <c r="L177" s="20">
        <v>10.49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3">
      <c r="A178" s="22"/>
      <c r="B178" s="23"/>
      <c r="C178" s="24"/>
      <c r="D178" s="25"/>
      <c r="E178" s="26" t="s">
        <v>57</v>
      </c>
      <c r="F178" s="27">
        <v>100</v>
      </c>
      <c r="G178" s="27">
        <v>4.9000000000000004</v>
      </c>
      <c r="H178" s="27">
        <v>3.4</v>
      </c>
      <c r="I178" s="27">
        <v>4.0999999999999996</v>
      </c>
      <c r="J178" s="27">
        <v>78</v>
      </c>
      <c r="K178" s="28">
        <v>364</v>
      </c>
      <c r="L178" s="27">
        <v>10.02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3">
      <c r="A179" s="22"/>
      <c r="B179" s="23"/>
      <c r="C179" s="24"/>
      <c r="D179" s="29" t="s">
        <v>25</v>
      </c>
      <c r="E179" s="26" t="s">
        <v>56</v>
      </c>
      <c r="F179" s="27">
        <v>200</v>
      </c>
      <c r="G179" s="27">
        <v>0.6</v>
      </c>
      <c r="H179" s="27"/>
      <c r="I179" s="27">
        <v>31.4</v>
      </c>
      <c r="J179" s="27">
        <v>124</v>
      </c>
      <c r="K179" s="28">
        <v>639</v>
      </c>
      <c r="L179" s="27">
        <v>6.66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3">
      <c r="A180" s="22"/>
      <c r="B180" s="23"/>
      <c r="C180" s="24"/>
      <c r="D180" s="29" t="s">
        <v>26</v>
      </c>
      <c r="E180" s="26" t="s">
        <v>54</v>
      </c>
      <c r="F180" s="27">
        <v>80</v>
      </c>
      <c r="G180" s="27">
        <v>2.6</v>
      </c>
      <c r="H180" s="27">
        <v>0.4</v>
      </c>
      <c r="I180" s="27">
        <v>13.6</v>
      </c>
      <c r="J180" s="27">
        <v>72</v>
      </c>
      <c r="K180" s="28"/>
      <c r="L180" s="27">
        <v>6.7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3">
      <c r="A181" s="22"/>
      <c r="B181" s="23"/>
      <c r="C181" s="24"/>
      <c r="D181" s="29" t="s">
        <v>27</v>
      </c>
      <c r="E181" s="26" t="s">
        <v>40</v>
      </c>
      <c r="F181" s="27">
        <v>200</v>
      </c>
      <c r="G181" s="27">
        <v>1.4</v>
      </c>
      <c r="H181" s="27"/>
      <c r="I181" s="27">
        <v>24.4</v>
      </c>
      <c r="J181" s="27">
        <v>108</v>
      </c>
      <c r="K181" s="28"/>
      <c r="L181" s="27">
        <v>27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3">
      <c r="A182" s="22"/>
      <c r="B182" s="23"/>
      <c r="C182" s="24"/>
      <c r="D182" s="25"/>
      <c r="E182" s="26" t="s">
        <v>58</v>
      </c>
      <c r="F182" s="27">
        <v>50</v>
      </c>
      <c r="G182" s="27">
        <v>1.4</v>
      </c>
      <c r="H182" s="27">
        <v>5.0999999999999996</v>
      </c>
      <c r="I182" s="27">
        <v>8.9</v>
      </c>
      <c r="J182" s="27">
        <v>88</v>
      </c>
      <c r="K182" s="28">
        <v>43</v>
      </c>
      <c r="L182" s="27">
        <v>2.42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30"/>
      <c r="B184" s="31"/>
      <c r="C184" s="32"/>
      <c r="D184" s="33" t="s">
        <v>28</v>
      </c>
      <c r="E184" s="34"/>
      <c r="F184" s="35">
        <f t="shared" ref="F184:J184" si="45">SUM(F177:F183)</f>
        <v>780</v>
      </c>
      <c r="G184" s="35">
        <f t="shared" si="45"/>
        <v>16.5</v>
      </c>
      <c r="H184" s="35">
        <f t="shared" si="45"/>
        <v>16.100000000000001</v>
      </c>
      <c r="I184" s="35">
        <f t="shared" si="45"/>
        <v>109.9</v>
      </c>
      <c r="J184" s="35">
        <f t="shared" si="45"/>
        <v>672</v>
      </c>
      <c r="K184" s="36"/>
      <c r="L184" s="35">
        <f>SUM(L177:L183)</f>
        <v>63.29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3">
      <c r="A185" s="37">
        <f t="shared" ref="A185:B185" si="46">A177</f>
        <v>2</v>
      </c>
      <c r="B185" s="38">
        <f t="shared" si="46"/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3">
      <c r="A194" s="30"/>
      <c r="B194" s="31"/>
      <c r="C194" s="32"/>
      <c r="D194" s="33" t="s">
        <v>28</v>
      </c>
      <c r="E194" s="34"/>
      <c r="F194" s="35">
        <f t="shared" ref="F194:J194" si="47">SUM(F185:F193)</f>
        <v>0</v>
      </c>
      <c r="G194" s="35">
        <f t="shared" si="47"/>
        <v>0</v>
      </c>
      <c r="H194" s="35">
        <f t="shared" si="47"/>
        <v>0</v>
      </c>
      <c r="I194" s="35">
        <f t="shared" si="47"/>
        <v>0</v>
      </c>
      <c r="J194" s="35">
        <f t="shared" si="47"/>
        <v>0</v>
      </c>
      <c r="K194" s="36"/>
      <c r="L194" s="35">
        <f>SUM(L185:L193)</f>
        <v>0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3">
      <c r="A195" s="40">
        <f t="shared" ref="A195:B195" si="48">A177</f>
        <v>2</v>
      </c>
      <c r="B195" s="41">
        <f t="shared" si="48"/>
        <v>5</v>
      </c>
      <c r="C195" s="50" t="s">
        <v>37</v>
      </c>
      <c r="D195" s="51"/>
      <c r="E195" s="42"/>
      <c r="F195" s="43">
        <f t="shared" ref="F195:J195" si="49">F184+F194</f>
        <v>780</v>
      </c>
      <c r="G195" s="43">
        <f t="shared" si="49"/>
        <v>16.5</v>
      </c>
      <c r="H195" s="43">
        <f t="shared" si="49"/>
        <v>16.100000000000001</v>
      </c>
      <c r="I195" s="43">
        <f t="shared" si="49"/>
        <v>109.9</v>
      </c>
      <c r="J195" s="43">
        <f t="shared" si="49"/>
        <v>672</v>
      </c>
      <c r="K195" s="43"/>
      <c r="L195" s="43">
        <f>L184+L194</f>
        <v>63.29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3">
      <c r="A196" s="47"/>
      <c r="B196" s="48"/>
      <c r="C196" s="52" t="s">
        <v>38</v>
      </c>
      <c r="D196" s="53"/>
      <c r="E196" s="54"/>
      <c r="F196" s="49">
        <f t="shared" ref="F196:J196" si="50">(F24+F43+F62+F81+F100+F119+F138+F157+F176+F195)/(IF(F24=0,0,1)+IF(F43=0,0,1)+IF(F62=0,0,1)+IF(F81=0,0,1)+IF(F100=0,0,1)+IF(F119=0,0,1)+IF(F138=0,0,1)+IF(F157=0,0,1)+IF(F176=0,0,1)+IF(F195=0,0,1))</f>
        <v>642</v>
      </c>
      <c r="G196" s="49">
        <f t="shared" si="50"/>
        <v>18.52</v>
      </c>
      <c r="H196" s="49">
        <f t="shared" si="50"/>
        <v>19.079999999999998</v>
      </c>
      <c r="I196" s="49">
        <f t="shared" si="50"/>
        <v>91.080000000000013</v>
      </c>
      <c r="J196" s="49">
        <f t="shared" si="50"/>
        <v>606.1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63.290000000000006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3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3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3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3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3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3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3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3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3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3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3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3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3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3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3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3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3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3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3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3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3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3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3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3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3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3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3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3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3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3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3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3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3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3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3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3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3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3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3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3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3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3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3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3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3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3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3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3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3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3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3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3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3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3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3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3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3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3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3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3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3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3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3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3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3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3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3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3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3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3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3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3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3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3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3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3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3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3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3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3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3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3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3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3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3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3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3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3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3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3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3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3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3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3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3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3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3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3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3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3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3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3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3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3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3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3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3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3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3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3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3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3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3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3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3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3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3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3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3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3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3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3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3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3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3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3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3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3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3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3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3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3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3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3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3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3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3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3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3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3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3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3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3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3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3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3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3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3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3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3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3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3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3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3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3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3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3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3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3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3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3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3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3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3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3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3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3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3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3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3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3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3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3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3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3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3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3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3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3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3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3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3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3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3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3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3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3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3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3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3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3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3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3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3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3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3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3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3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3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3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3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3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3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3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3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3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3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3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3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3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3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3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3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3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3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3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3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3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3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3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3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3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3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3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3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3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3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3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3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3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3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3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3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3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3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3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3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3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3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3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3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3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3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3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3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3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3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3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3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3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3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3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3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3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3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3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3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3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3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3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3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3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3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3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3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3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3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3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3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3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3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3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3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3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3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3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3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3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3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3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3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3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3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3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3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3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3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3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3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3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3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3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3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3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3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3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3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3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3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3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3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3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3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3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3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3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3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3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3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3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3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3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3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3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3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3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3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3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3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3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3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3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3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3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3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3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3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3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3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3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3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3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3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3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3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3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3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3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3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3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3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3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3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3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3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3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3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3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3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3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3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3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3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3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3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3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3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3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3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3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3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3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3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3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3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3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3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3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3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3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3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3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3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3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3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3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3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3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3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3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3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3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3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3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3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3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3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3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3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3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3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3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3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3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3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3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3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3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3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3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3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3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3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3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3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3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3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3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3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3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3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3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3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3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3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3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3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3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3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3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3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3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3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3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3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3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3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3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3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3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3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3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3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3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3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3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3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3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3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3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3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3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3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3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3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3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3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3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3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3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3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3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3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3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3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3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3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3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3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3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3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3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3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3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3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3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3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3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3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3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3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3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3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3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3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3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3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3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3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3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3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3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3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3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3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3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3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3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3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3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3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3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3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3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3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3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3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3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3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3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3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3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3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3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3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3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3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3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3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3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3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3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3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3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3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3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3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3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3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3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3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3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3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3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3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3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3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3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3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3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3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3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3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3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3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3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3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3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3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3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3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3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3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3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3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3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3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3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3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3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3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3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3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3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3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3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3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3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3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3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3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3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3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3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3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3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3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3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3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3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3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3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3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3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3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3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3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3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3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3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3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3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3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3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3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3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3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3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3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3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3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3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3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3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3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3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3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3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3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3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3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3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3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3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3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3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3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3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3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3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3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3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3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3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3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3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3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3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3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3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3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3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3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3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3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3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3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3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3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3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3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3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3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3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3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3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3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3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3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3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3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3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3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3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3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3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3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3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3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3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3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3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3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3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3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3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3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3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3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3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3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3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3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3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3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3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3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3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3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3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3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3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3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3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3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3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3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3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3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3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3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3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3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3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3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3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3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3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3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3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3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3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3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3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3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3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3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3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3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3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3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3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3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3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3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3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3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3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3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3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3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3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3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3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3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3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3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3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3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3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3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3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3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3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3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3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3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3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3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3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3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3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3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3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3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3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3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3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3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3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3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3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3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3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3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3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3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3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3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3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3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3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3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3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3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3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3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3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3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3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3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3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3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3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3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3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3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3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3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3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3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3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3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3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3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3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3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3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3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3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3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3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3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3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3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3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3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3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3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3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3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3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3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3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3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3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3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3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3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3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3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3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3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3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СКВ</cp:lastModifiedBy>
  <dcterms:modified xsi:type="dcterms:W3CDTF">2025-04-04T04:17:56Z</dcterms:modified>
</cp:coreProperties>
</file>