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КВ\Desktop\"/>
    </mc:Choice>
  </mc:AlternateContent>
  <bookViews>
    <workbookView xWindow="180" yWindow="576" windowWidth="16932" windowHeight="88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08" i="1" l="1"/>
  <c r="H108" i="1"/>
  <c r="I108" i="1"/>
  <c r="G108" i="1"/>
  <c r="J108" i="1"/>
  <c r="J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13" i="1"/>
  <c r="I24" i="1" s="1"/>
  <c r="H13" i="1"/>
  <c r="H24" i="1" s="1"/>
  <c r="G13" i="1"/>
  <c r="G24" i="1" s="1"/>
  <c r="F13" i="1"/>
  <c r="F24" i="1" s="1"/>
  <c r="F157" i="1" l="1"/>
  <c r="I176" i="1"/>
  <c r="L138" i="1"/>
  <c r="F176" i="1"/>
  <c r="F196" i="1" s="1"/>
  <c r="I195" i="1"/>
  <c r="J196" i="1"/>
  <c r="I196" i="1"/>
  <c r="G196" i="1"/>
  <c r="H196" i="1"/>
  <c r="L196" i="1"/>
</calcChain>
</file>

<file path=xl/sharedStrings.xml><?xml version="1.0" encoding="utf-8"?>
<sst xmlns="http://schemas.openxmlformats.org/spreadsheetml/2006/main" count="241" uniqueCount="61">
  <si>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</si>
  <si>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</si>
  <si>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</si>
  <si>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</si>
  <si>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</si>
  <si>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</si>
  <si>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</si>
  <si>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</si>
  <si>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</si>
  <si>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</si>
  <si>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</si>
  <si>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</si>
  <si>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</si>
  <si>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</si>
  <si>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</si>
  <si>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</si>
  <si>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</si>
  <si>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</si>
  <si>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</si>
  <si>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</si>
  <si>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</si>
  <si>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</si>
  <si>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</si>
  <si>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</si>
  <si>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</si>
  <si>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</si>
  <si>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</si>
  <si>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</si>
  <si>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</si>
  <si>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</si>
  <si>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</si>
  <si>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</si>
  <si>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</si>
  <si>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</si>
  <si>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</si>
  <si>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</si>
  <si>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</si>
  <si>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</si>
  <si>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</si>
  <si>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Компот из сухофруктов с сахаром</t>
  </si>
  <si>
    <t>Сок фруктовый</t>
  </si>
  <si>
    <t>МБОУ-Юдиновская СОШ</t>
  </si>
  <si>
    <t>Директор школы</t>
  </si>
  <si>
    <t xml:space="preserve">Ковзаленко А. М. </t>
  </si>
  <si>
    <t>Картофельное пюре с маслом сливочным</t>
  </si>
  <si>
    <t>Биточки мясные из свинины с соусом</t>
  </si>
  <si>
    <t>Кисель из джема с сахаром</t>
  </si>
  <si>
    <t>Яблоко</t>
  </si>
  <si>
    <t>Макароны отварные с маслом сливочным</t>
  </si>
  <si>
    <t>Мясо птицы с маслом сливочным</t>
  </si>
  <si>
    <t>Компот из яблок с сахаром</t>
  </si>
  <si>
    <t>Помидоры порционно</t>
  </si>
  <si>
    <t>Рыба припущенная</t>
  </si>
  <si>
    <t>Кисель из сухофруктов с сахаром</t>
  </si>
  <si>
    <t>Хлеб ржаной. Хлеб пшеничный</t>
  </si>
  <si>
    <t>Каша гречневая с маслом сливочным</t>
  </si>
  <si>
    <t>Компот из джема с сахаром</t>
  </si>
  <si>
    <t>Соус красный основной с мясом птицы</t>
  </si>
  <si>
    <t>Салат из капусты с растительным маслом</t>
  </si>
  <si>
    <t>Салат из свежих овощей</t>
  </si>
  <si>
    <t>Плов 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</si>
</sst>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55" t="s">
        <v>41</v>
      </c>
      <c r="D1" s="56"/>
      <c r="E1" s="57"/>
      <c r="F1" s="3" t="s">
        <v>1</v>
      </c>
      <c r="G1" s="2" t="s">
        <v>2</v>
      </c>
      <c r="H1" s="58" t="s">
        <v>42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58" t="s">
        <v>43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4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60</v>
      </c>
      <c r="F6" s="20">
        <v>150</v>
      </c>
      <c r="G6" s="20">
        <v>8</v>
      </c>
      <c r="H6" s="20">
        <v>5.8</v>
      </c>
      <c r="I6" s="20">
        <v>13.3</v>
      </c>
      <c r="J6" s="20">
        <v>137.5</v>
      </c>
      <c r="K6" s="21">
        <v>16</v>
      </c>
      <c r="L6" s="20">
        <v>23.76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25</v>
      </c>
      <c r="E8" s="26" t="s">
        <v>39</v>
      </c>
      <c r="F8" s="27">
        <v>200</v>
      </c>
      <c r="G8" s="27">
        <v>0.3</v>
      </c>
      <c r="H8" s="27"/>
      <c r="I8" s="27">
        <v>31.4</v>
      </c>
      <c r="J8" s="27">
        <v>124</v>
      </c>
      <c r="K8" s="28">
        <v>639</v>
      </c>
      <c r="L8" s="27">
        <v>3.02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26</v>
      </c>
      <c r="E9" s="26" t="s">
        <v>54</v>
      </c>
      <c r="F9" s="27">
        <v>80</v>
      </c>
      <c r="G9" s="27">
        <v>2.6</v>
      </c>
      <c r="H9" s="27">
        <v>0.4</v>
      </c>
      <c r="I9" s="27">
        <v>13.6</v>
      </c>
      <c r="J9" s="27">
        <v>72</v>
      </c>
      <c r="K9" s="28"/>
      <c r="L9" s="27">
        <v>6.7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27</v>
      </c>
      <c r="E10" s="26" t="s">
        <v>40</v>
      </c>
      <c r="F10" s="27">
        <v>200</v>
      </c>
      <c r="G10" s="27">
        <v>1.4</v>
      </c>
      <c r="H10" s="27"/>
      <c r="I10" s="27">
        <v>24.4</v>
      </c>
      <c r="J10" s="27">
        <v>108</v>
      </c>
      <c r="K10" s="28"/>
      <c r="L10" s="27">
        <v>27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/>
      <c r="E11" s="26" t="s">
        <v>59</v>
      </c>
      <c r="F11" s="27">
        <v>50</v>
      </c>
      <c r="G11" s="27">
        <v>0.6</v>
      </c>
      <c r="H11" s="27">
        <v>7.1</v>
      </c>
      <c r="I11" s="27">
        <v>3</v>
      </c>
      <c r="J11" s="27">
        <v>79</v>
      </c>
      <c r="K11" s="28">
        <v>16</v>
      </c>
      <c r="L11" s="27">
        <v>2.81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28</v>
      </c>
      <c r="E13" s="34"/>
      <c r="F13" s="35">
        <f t="shared" ref="F13:I13" si="0">SUM(F6:F12)</f>
        <v>680</v>
      </c>
      <c r="G13" s="35">
        <f t="shared" si="0"/>
        <v>12.9</v>
      </c>
      <c r="H13" s="35">
        <f t="shared" si="0"/>
        <v>13.3</v>
      </c>
      <c r="I13" s="35">
        <f t="shared" si="0"/>
        <v>85.7</v>
      </c>
      <c r="J13" s="35">
        <f>J6+J7+J8+J9+J10+J11+J12</f>
        <v>520.5</v>
      </c>
      <c r="K13" s="36"/>
      <c r="L13" s="35">
        <f>SUM(L6:L12)</f>
        <v>63.290000000000006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680</v>
      </c>
      <c r="G24" s="43">
        <f t="shared" si="4"/>
        <v>12.9</v>
      </c>
      <c r="H24" s="43">
        <f t="shared" si="4"/>
        <v>13.3</v>
      </c>
      <c r="I24" s="43">
        <f t="shared" si="4"/>
        <v>85.7</v>
      </c>
      <c r="J24" s="43">
        <f t="shared" si="4"/>
        <v>520.5</v>
      </c>
      <c r="K24" s="43"/>
      <c r="L24" s="43">
        <f>L13+L23</f>
        <v>63.290000000000006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150</v>
      </c>
      <c r="G25" s="20">
        <v>2.1</v>
      </c>
      <c r="H25" s="20">
        <v>5.5</v>
      </c>
      <c r="I25" s="20">
        <v>14.6</v>
      </c>
      <c r="J25" s="20">
        <v>126</v>
      </c>
      <c r="K25" s="21">
        <v>520</v>
      </c>
      <c r="L25" s="20">
        <v>8.08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/>
      <c r="E26" s="26" t="s">
        <v>45</v>
      </c>
      <c r="F26" s="27">
        <v>70</v>
      </c>
      <c r="G26" s="27">
        <v>15.9</v>
      </c>
      <c r="H26" s="27">
        <v>14.4</v>
      </c>
      <c r="I26" s="27">
        <v>16</v>
      </c>
      <c r="J26" s="27">
        <v>261</v>
      </c>
      <c r="K26" s="28">
        <v>451</v>
      </c>
      <c r="L26" s="27">
        <v>23.46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0.6</v>
      </c>
      <c r="H27" s="27"/>
      <c r="I27" s="27">
        <v>31.4</v>
      </c>
      <c r="J27" s="27">
        <v>124</v>
      </c>
      <c r="K27" s="28">
        <v>639</v>
      </c>
      <c r="L27" s="27">
        <v>6.66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26</v>
      </c>
      <c r="E28" s="26" t="s">
        <v>54</v>
      </c>
      <c r="F28" s="27">
        <v>80</v>
      </c>
      <c r="G28" s="27">
        <v>2.6</v>
      </c>
      <c r="H28" s="27">
        <v>0.4</v>
      </c>
      <c r="I28" s="27">
        <v>13.6</v>
      </c>
      <c r="J28" s="27">
        <v>72</v>
      </c>
      <c r="K28" s="28"/>
      <c r="L28" s="27">
        <v>6.7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thickBot="1" x14ac:dyDescent="0.35">
      <c r="A29" s="44"/>
      <c r="B29" s="23"/>
      <c r="C29" s="24"/>
      <c r="D29" s="29" t="s">
        <v>27</v>
      </c>
      <c r="E29" s="26" t="s">
        <v>47</v>
      </c>
      <c r="F29" s="27">
        <v>100</v>
      </c>
      <c r="G29" s="27">
        <v>1.5</v>
      </c>
      <c r="H29" s="27"/>
      <c r="I29" s="27">
        <v>35</v>
      </c>
      <c r="J29" s="27">
        <v>66</v>
      </c>
      <c r="K29" s="28"/>
      <c r="L29" s="27">
        <v>15.97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/>
      <c r="E30" s="19" t="s">
        <v>58</v>
      </c>
      <c r="F30" s="27">
        <v>50</v>
      </c>
      <c r="G30" s="27">
        <v>1.4</v>
      </c>
      <c r="H30" s="27">
        <v>5.0999999999999996</v>
      </c>
      <c r="I30" s="27">
        <v>8.9</v>
      </c>
      <c r="J30" s="27">
        <v>88</v>
      </c>
      <c r="K30" s="28">
        <v>43</v>
      </c>
      <c r="L30" s="27">
        <v>2.42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28</v>
      </c>
      <c r="E32" s="34"/>
      <c r="F32" s="35">
        <f t="shared" ref="F32:J32" si="5">SUM(F25:F31)</f>
        <v>650</v>
      </c>
      <c r="G32" s="35">
        <f t="shared" si="5"/>
        <v>24.1</v>
      </c>
      <c r="H32" s="35">
        <f t="shared" si="5"/>
        <v>25.4</v>
      </c>
      <c r="I32" s="35">
        <f t="shared" si="5"/>
        <v>119.5</v>
      </c>
      <c r="J32" s="35">
        <f t="shared" si="5"/>
        <v>737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650</v>
      </c>
      <c r="G43" s="43">
        <f t="shared" si="9"/>
        <v>24.1</v>
      </c>
      <c r="H43" s="43">
        <f t="shared" si="9"/>
        <v>25.4</v>
      </c>
      <c r="I43" s="43">
        <f t="shared" si="9"/>
        <v>119.5</v>
      </c>
      <c r="J43" s="43">
        <f t="shared" si="9"/>
        <v>737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48</v>
      </c>
      <c r="F44" s="20">
        <v>150</v>
      </c>
      <c r="G44" s="20">
        <v>3.4</v>
      </c>
      <c r="H44" s="20">
        <v>6.1</v>
      </c>
      <c r="I44" s="20">
        <v>22.8</v>
      </c>
      <c r="J44" s="20">
        <v>163</v>
      </c>
      <c r="K44" s="21">
        <v>516</v>
      </c>
      <c r="L44" s="20">
        <v>8.08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/>
      <c r="E45" s="26" t="s">
        <v>49</v>
      </c>
      <c r="F45" s="27">
        <v>70</v>
      </c>
      <c r="G45" s="27">
        <v>15.7</v>
      </c>
      <c r="H45" s="27">
        <v>8.9</v>
      </c>
      <c r="I45" s="27">
        <v>0.4</v>
      </c>
      <c r="J45" s="27">
        <v>144</v>
      </c>
      <c r="K45" s="28">
        <v>487</v>
      </c>
      <c r="L45" s="27">
        <v>42.69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25</v>
      </c>
      <c r="E46" s="26" t="s">
        <v>50</v>
      </c>
      <c r="F46" s="27">
        <v>200</v>
      </c>
      <c r="G46" s="27">
        <v>0.3</v>
      </c>
      <c r="H46" s="27"/>
      <c r="I46" s="27">
        <v>31.4</v>
      </c>
      <c r="J46" s="27">
        <v>124</v>
      </c>
      <c r="K46" s="28">
        <v>639</v>
      </c>
      <c r="L46" s="27">
        <v>3.02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26</v>
      </c>
      <c r="E47" s="26" t="s">
        <v>54</v>
      </c>
      <c r="F47" s="27">
        <v>80</v>
      </c>
      <c r="G47" s="27">
        <v>2.6</v>
      </c>
      <c r="H47" s="27">
        <v>0.4</v>
      </c>
      <c r="I47" s="27">
        <v>13.6</v>
      </c>
      <c r="J47" s="27">
        <v>72</v>
      </c>
      <c r="K47" s="28"/>
      <c r="L47" s="27">
        <v>6.7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/>
      <c r="E49" s="26" t="s">
        <v>51</v>
      </c>
      <c r="F49" s="27">
        <v>50</v>
      </c>
      <c r="G49" s="27">
        <v>0.9</v>
      </c>
      <c r="H49" s="27">
        <v>7.1</v>
      </c>
      <c r="I49" s="27">
        <v>3.9</v>
      </c>
      <c r="J49" s="27">
        <v>85</v>
      </c>
      <c r="K49" s="28">
        <v>43</v>
      </c>
      <c r="L49" s="27">
        <v>2.8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28</v>
      </c>
      <c r="E51" s="34"/>
      <c r="F51" s="35">
        <f t="shared" ref="F51:J51" si="10">SUM(F44:F50)</f>
        <v>550</v>
      </c>
      <c r="G51" s="35">
        <f t="shared" si="10"/>
        <v>22.9</v>
      </c>
      <c r="H51" s="35">
        <f t="shared" si="10"/>
        <v>22.5</v>
      </c>
      <c r="I51" s="35">
        <f t="shared" si="10"/>
        <v>72.099999999999994</v>
      </c>
      <c r="J51" s="35">
        <f t="shared" si="10"/>
        <v>588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550</v>
      </c>
      <c r="G62" s="43">
        <f t="shared" si="14"/>
        <v>22.9</v>
      </c>
      <c r="H62" s="43">
        <f t="shared" si="14"/>
        <v>22.5</v>
      </c>
      <c r="I62" s="43">
        <f t="shared" si="14"/>
        <v>72.099999999999994</v>
      </c>
      <c r="J62" s="43">
        <f t="shared" si="14"/>
        <v>588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44</v>
      </c>
      <c r="F63" s="20">
        <v>150</v>
      </c>
      <c r="G63" s="20">
        <v>2.1</v>
      </c>
      <c r="H63" s="20">
        <v>5.5</v>
      </c>
      <c r="I63" s="20">
        <v>14.6</v>
      </c>
      <c r="J63" s="20">
        <v>126</v>
      </c>
      <c r="K63" s="21">
        <v>520</v>
      </c>
      <c r="L63" s="20">
        <v>8.08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/>
      <c r="E64" s="26" t="s">
        <v>52</v>
      </c>
      <c r="F64" s="27">
        <v>70</v>
      </c>
      <c r="G64" s="27">
        <v>10.6</v>
      </c>
      <c r="H64" s="27">
        <v>5.0999999999999996</v>
      </c>
      <c r="I64" s="27">
        <v>5.6</v>
      </c>
      <c r="J64" s="27">
        <v>112</v>
      </c>
      <c r="K64" s="28">
        <v>374</v>
      </c>
      <c r="L64" s="27">
        <v>36.68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0.3</v>
      </c>
      <c r="H65" s="27"/>
      <c r="I65" s="27">
        <v>31.4</v>
      </c>
      <c r="J65" s="27">
        <v>124</v>
      </c>
      <c r="K65" s="28">
        <v>639</v>
      </c>
      <c r="L65" s="27">
        <v>6.02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26</v>
      </c>
      <c r="E66" s="26" t="s">
        <v>54</v>
      </c>
      <c r="F66" s="27">
        <v>80</v>
      </c>
      <c r="G66" s="27">
        <v>2.6</v>
      </c>
      <c r="H66" s="27">
        <v>0.4</v>
      </c>
      <c r="I66" s="27">
        <v>13.6</v>
      </c>
      <c r="J66" s="27">
        <v>72</v>
      </c>
      <c r="K66" s="28"/>
      <c r="L66" s="27">
        <v>6.7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/>
      <c r="E68" s="26" t="s">
        <v>59</v>
      </c>
      <c r="F68" s="27">
        <v>50</v>
      </c>
      <c r="G68" s="27">
        <v>0.6</v>
      </c>
      <c r="H68" s="27">
        <v>7.1</v>
      </c>
      <c r="I68" s="27">
        <v>3</v>
      </c>
      <c r="J68" s="27">
        <v>79</v>
      </c>
      <c r="K68" s="28">
        <v>16</v>
      </c>
      <c r="L68" s="27">
        <v>5.81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28</v>
      </c>
      <c r="E70" s="34"/>
      <c r="F70" s="35">
        <f t="shared" ref="F70:J70" si="15">SUM(F63:F69)</f>
        <v>550</v>
      </c>
      <c r="G70" s="35">
        <f t="shared" si="15"/>
        <v>16.2</v>
      </c>
      <c r="H70" s="35">
        <f t="shared" si="15"/>
        <v>18.100000000000001</v>
      </c>
      <c r="I70" s="35">
        <f t="shared" si="15"/>
        <v>68.199999999999989</v>
      </c>
      <c r="J70" s="35">
        <f t="shared" si="15"/>
        <v>513</v>
      </c>
      <c r="K70" s="36"/>
      <c r="L70" s="35">
        <f>SUM(L63:L69)</f>
        <v>63.290000000000006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550</v>
      </c>
      <c r="G81" s="43">
        <f t="shared" si="19"/>
        <v>16.2</v>
      </c>
      <c r="H81" s="43">
        <f t="shared" si="19"/>
        <v>18.100000000000001</v>
      </c>
      <c r="I81" s="43">
        <f t="shared" si="19"/>
        <v>68.199999999999989</v>
      </c>
      <c r="J81" s="43">
        <f t="shared" si="19"/>
        <v>513</v>
      </c>
      <c r="K81" s="43"/>
      <c r="L81" s="43">
        <f>L70+L80</f>
        <v>63.290000000000006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150</v>
      </c>
      <c r="G82" s="20">
        <v>5.6</v>
      </c>
      <c r="H82" s="20">
        <v>7.2</v>
      </c>
      <c r="I82" s="20">
        <v>27.5</v>
      </c>
      <c r="J82" s="20">
        <v>202</v>
      </c>
      <c r="K82" s="21">
        <v>508</v>
      </c>
      <c r="L82" s="20">
        <v>10.49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/>
      <c r="E83" s="26" t="s">
        <v>57</v>
      </c>
      <c r="F83" s="27">
        <v>100</v>
      </c>
      <c r="G83" s="27">
        <v>4.9000000000000004</v>
      </c>
      <c r="H83" s="27">
        <v>3.4</v>
      </c>
      <c r="I83" s="27">
        <v>4.0999999999999996</v>
      </c>
      <c r="J83" s="27">
        <v>78</v>
      </c>
      <c r="K83" s="28">
        <v>364</v>
      </c>
      <c r="L83" s="27">
        <v>10.02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25</v>
      </c>
      <c r="E84" s="26" t="s">
        <v>56</v>
      </c>
      <c r="F84" s="27">
        <v>200</v>
      </c>
      <c r="G84" s="27">
        <v>0.6</v>
      </c>
      <c r="H84" s="27"/>
      <c r="I84" s="27">
        <v>31.4</v>
      </c>
      <c r="J84" s="27">
        <v>124</v>
      </c>
      <c r="K84" s="28">
        <v>639</v>
      </c>
      <c r="L84" s="27">
        <v>6.66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26</v>
      </c>
      <c r="E85" s="26" t="s">
        <v>54</v>
      </c>
      <c r="F85" s="27">
        <v>80</v>
      </c>
      <c r="G85" s="27">
        <v>2.6</v>
      </c>
      <c r="H85" s="27">
        <v>0.4</v>
      </c>
      <c r="I85" s="27">
        <v>13.6</v>
      </c>
      <c r="J85" s="27">
        <v>72</v>
      </c>
      <c r="K85" s="28"/>
      <c r="L85" s="27">
        <v>6.7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27</v>
      </c>
      <c r="E86" s="26" t="s">
        <v>40</v>
      </c>
      <c r="F86" s="27">
        <v>200</v>
      </c>
      <c r="G86" s="27">
        <v>1.4</v>
      </c>
      <c r="H86" s="27"/>
      <c r="I86" s="27">
        <v>24.4</v>
      </c>
      <c r="J86" s="27">
        <v>108</v>
      </c>
      <c r="K86" s="28"/>
      <c r="L86" s="27">
        <v>27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/>
      <c r="E87" s="26" t="s">
        <v>58</v>
      </c>
      <c r="F87" s="27">
        <v>50</v>
      </c>
      <c r="G87" s="27">
        <v>1.4</v>
      </c>
      <c r="H87" s="27">
        <v>5.0999999999999996</v>
      </c>
      <c r="I87" s="27">
        <v>8.9</v>
      </c>
      <c r="J87" s="27">
        <v>88</v>
      </c>
      <c r="K87" s="28">
        <v>43</v>
      </c>
      <c r="L87" s="27">
        <v>2.42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28</v>
      </c>
      <c r="E89" s="34"/>
      <c r="F89" s="35">
        <f t="shared" ref="F89:J89" si="20">SUM(F82:F88)</f>
        <v>780</v>
      </c>
      <c r="G89" s="35">
        <f t="shared" si="20"/>
        <v>16.5</v>
      </c>
      <c r="H89" s="35">
        <f t="shared" si="20"/>
        <v>16.100000000000001</v>
      </c>
      <c r="I89" s="35">
        <f t="shared" si="20"/>
        <v>109.9</v>
      </c>
      <c r="J89" s="35">
        <f t="shared" si="20"/>
        <v>672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780</v>
      </c>
      <c r="G100" s="43">
        <f t="shared" si="24"/>
        <v>16.5</v>
      </c>
      <c r="H100" s="43">
        <f t="shared" si="24"/>
        <v>16.100000000000001</v>
      </c>
      <c r="I100" s="43">
        <f t="shared" si="24"/>
        <v>109.9</v>
      </c>
      <c r="J100" s="43">
        <f t="shared" si="24"/>
        <v>672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60</v>
      </c>
      <c r="F101" s="20">
        <v>150</v>
      </c>
      <c r="G101" s="20">
        <v>8</v>
      </c>
      <c r="H101" s="20">
        <v>5.8</v>
      </c>
      <c r="I101" s="20">
        <v>13.3</v>
      </c>
      <c r="J101" s="20">
        <v>137.5</v>
      </c>
      <c r="K101" s="21">
        <v>16</v>
      </c>
      <c r="L101" s="20">
        <v>23.76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25</v>
      </c>
      <c r="E103" s="26" t="s">
        <v>39</v>
      </c>
      <c r="F103" s="27">
        <v>200</v>
      </c>
      <c r="G103" s="27">
        <v>0.3</v>
      </c>
      <c r="H103" s="27"/>
      <c r="I103" s="27">
        <v>31.4</v>
      </c>
      <c r="J103" s="27">
        <v>124</v>
      </c>
      <c r="K103" s="28">
        <v>639</v>
      </c>
      <c r="L103" s="27">
        <v>3.02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26</v>
      </c>
      <c r="E104" s="26" t="s">
        <v>54</v>
      </c>
      <c r="F104" s="27">
        <v>80</v>
      </c>
      <c r="G104" s="27">
        <v>2.6</v>
      </c>
      <c r="H104" s="27">
        <v>0.4</v>
      </c>
      <c r="I104" s="27">
        <v>13.6</v>
      </c>
      <c r="J104" s="27">
        <v>72</v>
      </c>
      <c r="K104" s="28"/>
      <c r="L104" s="27">
        <v>6.7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 t="s">
        <v>27</v>
      </c>
      <c r="E105" s="26" t="s">
        <v>40</v>
      </c>
      <c r="F105" s="27">
        <v>200</v>
      </c>
      <c r="G105" s="27">
        <v>1.4</v>
      </c>
      <c r="H105" s="27"/>
      <c r="I105" s="27">
        <v>24.4</v>
      </c>
      <c r="J105" s="27">
        <v>108</v>
      </c>
      <c r="K105" s="28"/>
      <c r="L105" s="27">
        <v>27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/>
      <c r="E106" s="26" t="s">
        <v>59</v>
      </c>
      <c r="F106" s="27">
        <v>50</v>
      </c>
      <c r="G106" s="27">
        <v>0.6</v>
      </c>
      <c r="H106" s="27">
        <v>7.1</v>
      </c>
      <c r="I106" s="27">
        <v>3</v>
      </c>
      <c r="J106" s="27">
        <v>79</v>
      </c>
      <c r="K106" s="28">
        <v>16</v>
      </c>
      <c r="L106" s="27">
        <v>2.81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28</v>
      </c>
      <c r="E108" s="34"/>
      <c r="F108" s="35">
        <v>680</v>
      </c>
      <c r="G108" s="35">
        <f>G101+G102+G103+G104+G105+G106+G107</f>
        <v>12.9</v>
      </c>
      <c r="H108" s="35">
        <f t="shared" ref="H108:I108" si="25">H101+H102+H103+H104+H105+H106+H107</f>
        <v>13.3</v>
      </c>
      <c r="I108" s="35">
        <f t="shared" si="25"/>
        <v>85.7</v>
      </c>
      <c r="J108" s="35">
        <f>J101+J102+J103+J104+J105+J106+J107</f>
        <v>520.5</v>
      </c>
      <c r="K108" s="36"/>
      <c r="L108" s="35">
        <f>L101+L102+L103+L104+L105+L106+L107</f>
        <v>63.290000000000006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5">
      <c r="A119" s="40">
        <f t="shared" ref="A119:B119" si="28">A101</f>
        <v>2</v>
      </c>
      <c r="B119" s="41">
        <f t="shared" si="28"/>
        <v>1</v>
      </c>
      <c r="C119" s="50" t="s">
        <v>37</v>
      </c>
      <c r="D119" s="51"/>
      <c r="E119" s="42"/>
      <c r="F119" s="43">
        <f t="shared" ref="F119:J119" si="29">F108+F118</f>
        <v>680</v>
      </c>
      <c r="G119" s="43">
        <f t="shared" si="29"/>
        <v>12.9</v>
      </c>
      <c r="H119" s="43">
        <f t="shared" si="29"/>
        <v>13.3</v>
      </c>
      <c r="I119" s="43">
        <f t="shared" si="29"/>
        <v>85.7</v>
      </c>
      <c r="J119" s="43">
        <f t="shared" si="29"/>
        <v>520.5</v>
      </c>
      <c r="K119" s="43"/>
      <c r="L119" s="43">
        <f>L108+L118</f>
        <v>63.290000000000006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44</v>
      </c>
      <c r="F120" s="20">
        <v>150</v>
      </c>
      <c r="G120" s="20">
        <v>2.1</v>
      </c>
      <c r="H120" s="20">
        <v>5.5</v>
      </c>
      <c r="I120" s="20">
        <v>14.6</v>
      </c>
      <c r="J120" s="20">
        <v>126</v>
      </c>
      <c r="K120" s="21">
        <v>520</v>
      </c>
      <c r="L120" s="20">
        <v>8.08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/>
      <c r="E121" s="26" t="s">
        <v>45</v>
      </c>
      <c r="F121" s="27">
        <v>70</v>
      </c>
      <c r="G121" s="27">
        <v>15.9</v>
      </c>
      <c r="H121" s="27">
        <v>14.4</v>
      </c>
      <c r="I121" s="27">
        <v>16</v>
      </c>
      <c r="J121" s="27">
        <v>261</v>
      </c>
      <c r="K121" s="28">
        <v>451</v>
      </c>
      <c r="L121" s="27">
        <v>23.46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25</v>
      </c>
      <c r="E122" s="26" t="s">
        <v>46</v>
      </c>
      <c r="F122" s="27">
        <v>200</v>
      </c>
      <c r="G122" s="27">
        <v>0.6</v>
      </c>
      <c r="H122" s="27"/>
      <c r="I122" s="27">
        <v>31.4</v>
      </c>
      <c r="J122" s="27">
        <v>124</v>
      </c>
      <c r="K122" s="28">
        <v>639</v>
      </c>
      <c r="L122" s="27">
        <v>6.66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26</v>
      </c>
      <c r="E123" s="26" t="s">
        <v>54</v>
      </c>
      <c r="F123" s="27">
        <v>80</v>
      </c>
      <c r="G123" s="27">
        <v>2.6</v>
      </c>
      <c r="H123" s="27">
        <v>0.4</v>
      </c>
      <c r="I123" s="27">
        <v>13.6</v>
      </c>
      <c r="J123" s="27">
        <v>72</v>
      </c>
      <c r="K123" s="28"/>
      <c r="L123" s="27">
        <v>6.7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thickBot="1" x14ac:dyDescent="0.35">
      <c r="A124" s="44"/>
      <c r="B124" s="23"/>
      <c r="C124" s="24"/>
      <c r="D124" s="29" t="s">
        <v>27</v>
      </c>
      <c r="E124" s="26" t="s">
        <v>47</v>
      </c>
      <c r="F124" s="27">
        <v>100</v>
      </c>
      <c r="G124" s="27">
        <v>1.5</v>
      </c>
      <c r="H124" s="27"/>
      <c r="I124" s="27">
        <v>35</v>
      </c>
      <c r="J124" s="27">
        <v>66</v>
      </c>
      <c r="K124" s="28"/>
      <c r="L124" s="27">
        <v>15.97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/>
      <c r="E125" s="19" t="s">
        <v>58</v>
      </c>
      <c r="F125" s="27">
        <v>50</v>
      </c>
      <c r="G125" s="27">
        <v>1.4</v>
      </c>
      <c r="H125" s="27">
        <v>5.0999999999999996</v>
      </c>
      <c r="I125" s="27">
        <v>8.9</v>
      </c>
      <c r="J125" s="27">
        <v>88</v>
      </c>
      <c r="K125" s="28">
        <v>43</v>
      </c>
      <c r="L125" s="27">
        <v>2.42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28</v>
      </c>
      <c r="E127" s="34"/>
      <c r="F127" s="35">
        <f t="shared" ref="F127:J127" si="30">SUM(F120:F126)</f>
        <v>650</v>
      </c>
      <c r="G127" s="35">
        <f t="shared" si="30"/>
        <v>24.1</v>
      </c>
      <c r="H127" s="35">
        <f t="shared" si="30"/>
        <v>25.4</v>
      </c>
      <c r="I127" s="35">
        <f t="shared" si="30"/>
        <v>119.5</v>
      </c>
      <c r="J127" s="35">
        <f t="shared" si="30"/>
        <v>737</v>
      </c>
      <c r="K127" s="36"/>
      <c r="L127" s="35">
        <f>SUM(L120:L126)</f>
        <v>63.290000000000006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2</v>
      </c>
      <c r="C138" s="50" t="s">
        <v>37</v>
      </c>
      <c r="D138" s="51"/>
      <c r="E138" s="42"/>
      <c r="F138" s="43">
        <f t="shared" ref="F138:J138" si="34">F127+F137</f>
        <v>650</v>
      </c>
      <c r="G138" s="43">
        <f t="shared" si="34"/>
        <v>24.1</v>
      </c>
      <c r="H138" s="43">
        <f t="shared" si="34"/>
        <v>25.4</v>
      </c>
      <c r="I138" s="43">
        <f t="shared" si="34"/>
        <v>119.5</v>
      </c>
      <c r="J138" s="43">
        <f t="shared" si="34"/>
        <v>737</v>
      </c>
      <c r="K138" s="43"/>
      <c r="L138" s="43">
        <f>L127+L137</f>
        <v>63.290000000000006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48</v>
      </c>
      <c r="F139" s="20">
        <v>150</v>
      </c>
      <c r="G139" s="20">
        <v>3.4</v>
      </c>
      <c r="H139" s="20">
        <v>6.1</v>
      </c>
      <c r="I139" s="20">
        <v>22.8</v>
      </c>
      <c r="J139" s="20">
        <v>163</v>
      </c>
      <c r="K139" s="21">
        <v>516</v>
      </c>
      <c r="L139" s="20">
        <v>8.08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/>
      <c r="E140" s="26" t="s">
        <v>49</v>
      </c>
      <c r="F140" s="27">
        <v>70</v>
      </c>
      <c r="G140" s="27">
        <v>15.7</v>
      </c>
      <c r="H140" s="27">
        <v>8.9</v>
      </c>
      <c r="I140" s="27">
        <v>0.4</v>
      </c>
      <c r="J140" s="27">
        <v>144</v>
      </c>
      <c r="K140" s="28">
        <v>487</v>
      </c>
      <c r="L140" s="27">
        <v>42.69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25</v>
      </c>
      <c r="E141" s="26" t="s">
        <v>50</v>
      </c>
      <c r="F141" s="27">
        <v>200</v>
      </c>
      <c r="G141" s="27">
        <v>0.3</v>
      </c>
      <c r="H141" s="27"/>
      <c r="I141" s="27">
        <v>31.4</v>
      </c>
      <c r="J141" s="27">
        <v>124</v>
      </c>
      <c r="K141" s="28">
        <v>639</v>
      </c>
      <c r="L141" s="27">
        <v>3.02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26</v>
      </c>
      <c r="E142" s="26" t="s">
        <v>54</v>
      </c>
      <c r="F142" s="27">
        <v>80</v>
      </c>
      <c r="G142" s="27">
        <v>2.6</v>
      </c>
      <c r="H142" s="27">
        <v>0.4</v>
      </c>
      <c r="I142" s="27">
        <v>13.6</v>
      </c>
      <c r="J142" s="27">
        <v>72</v>
      </c>
      <c r="K142" s="28"/>
      <c r="L142" s="27">
        <v>6.7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/>
      <c r="E144" s="26" t="s">
        <v>51</v>
      </c>
      <c r="F144" s="27">
        <v>50</v>
      </c>
      <c r="G144" s="27">
        <v>0.9</v>
      </c>
      <c r="H144" s="27">
        <v>7.1</v>
      </c>
      <c r="I144" s="27">
        <v>3.9</v>
      </c>
      <c r="J144" s="27">
        <v>85</v>
      </c>
      <c r="K144" s="28">
        <v>43</v>
      </c>
      <c r="L144" s="27">
        <v>2.8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28</v>
      </c>
      <c r="E146" s="34"/>
      <c r="F146" s="35">
        <f t="shared" ref="F146:J146" si="35">SUM(F139:F145)</f>
        <v>550</v>
      </c>
      <c r="G146" s="35">
        <f t="shared" si="35"/>
        <v>22.9</v>
      </c>
      <c r="H146" s="35">
        <f t="shared" si="35"/>
        <v>22.5</v>
      </c>
      <c r="I146" s="35">
        <f t="shared" si="35"/>
        <v>72.099999999999994</v>
      </c>
      <c r="J146" s="35">
        <f t="shared" si="35"/>
        <v>588</v>
      </c>
      <c r="K146" s="36"/>
      <c r="L146" s="35">
        <f>SUM(L139:L145)</f>
        <v>63.29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3</v>
      </c>
      <c r="C157" s="50" t="s">
        <v>37</v>
      </c>
      <c r="D157" s="51"/>
      <c r="E157" s="42"/>
      <c r="F157" s="43">
        <f t="shared" ref="F157:J157" si="39">F146+F156</f>
        <v>550</v>
      </c>
      <c r="G157" s="43">
        <f t="shared" si="39"/>
        <v>22.9</v>
      </c>
      <c r="H157" s="43">
        <f t="shared" si="39"/>
        <v>22.5</v>
      </c>
      <c r="I157" s="43">
        <f t="shared" si="39"/>
        <v>72.099999999999994</v>
      </c>
      <c r="J157" s="43">
        <f t="shared" si="39"/>
        <v>588</v>
      </c>
      <c r="K157" s="43"/>
      <c r="L157" s="43">
        <f>L146+L156</f>
        <v>63.29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44</v>
      </c>
      <c r="F158" s="20">
        <v>150</v>
      </c>
      <c r="G158" s="20">
        <v>2.1</v>
      </c>
      <c r="H158" s="20">
        <v>5.5</v>
      </c>
      <c r="I158" s="20">
        <v>14.6</v>
      </c>
      <c r="J158" s="20">
        <v>126</v>
      </c>
      <c r="K158" s="21">
        <v>520</v>
      </c>
      <c r="L158" s="20">
        <v>8.08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/>
      <c r="E159" s="26" t="s">
        <v>52</v>
      </c>
      <c r="F159" s="27">
        <v>70</v>
      </c>
      <c r="G159" s="27">
        <v>10.6</v>
      </c>
      <c r="H159" s="27">
        <v>5.0999999999999996</v>
      </c>
      <c r="I159" s="27">
        <v>5.6</v>
      </c>
      <c r="J159" s="27">
        <v>112</v>
      </c>
      <c r="K159" s="28">
        <v>374</v>
      </c>
      <c r="L159" s="27">
        <v>36.68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25</v>
      </c>
      <c r="E160" s="26" t="s">
        <v>53</v>
      </c>
      <c r="F160" s="27">
        <v>200</v>
      </c>
      <c r="G160" s="27">
        <v>0.3</v>
      </c>
      <c r="H160" s="27"/>
      <c r="I160" s="27">
        <v>31.4</v>
      </c>
      <c r="J160" s="27">
        <v>124</v>
      </c>
      <c r="K160" s="28">
        <v>639</v>
      </c>
      <c r="L160" s="27">
        <v>6.02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26</v>
      </c>
      <c r="E161" s="26" t="s">
        <v>54</v>
      </c>
      <c r="F161" s="27">
        <v>80</v>
      </c>
      <c r="G161" s="27">
        <v>2.6</v>
      </c>
      <c r="H161" s="27">
        <v>0.4</v>
      </c>
      <c r="I161" s="27">
        <v>13.6</v>
      </c>
      <c r="J161" s="27">
        <v>72</v>
      </c>
      <c r="K161" s="28"/>
      <c r="L161" s="27">
        <v>6.7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/>
      <c r="E163" s="26" t="s">
        <v>59</v>
      </c>
      <c r="F163" s="27">
        <v>50</v>
      </c>
      <c r="G163" s="27">
        <v>0.6</v>
      </c>
      <c r="H163" s="27">
        <v>7.1</v>
      </c>
      <c r="I163" s="27">
        <v>3</v>
      </c>
      <c r="J163" s="27">
        <v>79</v>
      </c>
      <c r="K163" s="28">
        <v>16</v>
      </c>
      <c r="L163" s="27">
        <v>5.81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28</v>
      </c>
      <c r="E165" s="34"/>
      <c r="F165" s="35">
        <f t="shared" ref="F165:J165" si="40">SUM(F158:F164)</f>
        <v>550</v>
      </c>
      <c r="G165" s="35">
        <f t="shared" si="40"/>
        <v>16.2</v>
      </c>
      <c r="H165" s="35">
        <f t="shared" si="40"/>
        <v>18.100000000000001</v>
      </c>
      <c r="I165" s="35">
        <f t="shared" si="40"/>
        <v>68.199999999999989</v>
      </c>
      <c r="J165" s="35">
        <f t="shared" si="40"/>
        <v>513</v>
      </c>
      <c r="K165" s="36"/>
      <c r="L165" s="35">
        <f>SUM(L158:L164)</f>
        <v>63.290000000000006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4</v>
      </c>
      <c r="C176" s="50" t="s">
        <v>37</v>
      </c>
      <c r="D176" s="51"/>
      <c r="E176" s="42"/>
      <c r="F176" s="43">
        <f t="shared" ref="F176:J176" si="44">F165+F175</f>
        <v>550</v>
      </c>
      <c r="G176" s="43">
        <f t="shared" si="44"/>
        <v>16.2</v>
      </c>
      <c r="H176" s="43">
        <f t="shared" si="44"/>
        <v>18.100000000000001</v>
      </c>
      <c r="I176" s="43">
        <f t="shared" si="44"/>
        <v>68.199999999999989</v>
      </c>
      <c r="J176" s="43">
        <f t="shared" si="44"/>
        <v>513</v>
      </c>
      <c r="K176" s="43"/>
      <c r="L176" s="43">
        <f>L165+L175</f>
        <v>63.290000000000006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55</v>
      </c>
      <c r="F177" s="20">
        <v>150</v>
      </c>
      <c r="G177" s="20">
        <v>5.6</v>
      </c>
      <c r="H177" s="20">
        <v>7.2</v>
      </c>
      <c r="I177" s="20">
        <v>27.5</v>
      </c>
      <c r="J177" s="20">
        <v>202</v>
      </c>
      <c r="K177" s="21">
        <v>508</v>
      </c>
      <c r="L177" s="20">
        <v>10.49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/>
      <c r="E178" s="26" t="s">
        <v>57</v>
      </c>
      <c r="F178" s="27">
        <v>100</v>
      </c>
      <c r="G178" s="27">
        <v>4.9000000000000004</v>
      </c>
      <c r="H178" s="27">
        <v>3.4</v>
      </c>
      <c r="I178" s="27">
        <v>4.0999999999999996</v>
      </c>
      <c r="J178" s="27">
        <v>78</v>
      </c>
      <c r="K178" s="28">
        <v>364</v>
      </c>
      <c r="L178" s="27">
        <v>10.02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25</v>
      </c>
      <c r="E179" s="26" t="s">
        <v>56</v>
      </c>
      <c r="F179" s="27">
        <v>200</v>
      </c>
      <c r="G179" s="27">
        <v>0.6</v>
      </c>
      <c r="H179" s="27"/>
      <c r="I179" s="27">
        <v>31.4</v>
      </c>
      <c r="J179" s="27">
        <v>124</v>
      </c>
      <c r="K179" s="28">
        <v>639</v>
      </c>
      <c r="L179" s="27">
        <v>6.66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26</v>
      </c>
      <c r="E180" s="26" t="s">
        <v>54</v>
      </c>
      <c r="F180" s="27">
        <v>80</v>
      </c>
      <c r="G180" s="27">
        <v>2.6</v>
      </c>
      <c r="H180" s="27">
        <v>0.4</v>
      </c>
      <c r="I180" s="27">
        <v>13.6</v>
      </c>
      <c r="J180" s="27">
        <v>72</v>
      </c>
      <c r="K180" s="28"/>
      <c r="L180" s="27">
        <v>6.7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 t="s">
        <v>27</v>
      </c>
      <c r="E181" s="26" t="s">
        <v>40</v>
      </c>
      <c r="F181" s="27">
        <v>200</v>
      </c>
      <c r="G181" s="27">
        <v>1.4</v>
      </c>
      <c r="H181" s="27"/>
      <c r="I181" s="27">
        <v>24.4</v>
      </c>
      <c r="J181" s="27">
        <v>108</v>
      </c>
      <c r="K181" s="28"/>
      <c r="L181" s="27">
        <v>27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/>
      <c r="E182" s="26" t="s">
        <v>58</v>
      </c>
      <c r="F182" s="27">
        <v>50</v>
      </c>
      <c r="G182" s="27">
        <v>1.4</v>
      </c>
      <c r="H182" s="27">
        <v>5.0999999999999996</v>
      </c>
      <c r="I182" s="27">
        <v>8.9</v>
      </c>
      <c r="J182" s="27">
        <v>88</v>
      </c>
      <c r="K182" s="28">
        <v>43</v>
      </c>
      <c r="L182" s="27">
        <v>2.42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28</v>
      </c>
      <c r="E184" s="34"/>
      <c r="F184" s="35">
        <f t="shared" ref="F184:J184" si="45">SUM(F177:F183)</f>
        <v>780</v>
      </c>
      <c r="G184" s="35">
        <f t="shared" si="45"/>
        <v>16.5</v>
      </c>
      <c r="H184" s="35">
        <f t="shared" si="45"/>
        <v>16.100000000000001</v>
      </c>
      <c r="I184" s="35">
        <f t="shared" si="45"/>
        <v>109.9</v>
      </c>
      <c r="J184" s="35">
        <f t="shared" si="45"/>
        <v>672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5</v>
      </c>
      <c r="C195" s="50" t="s">
        <v>37</v>
      </c>
      <c r="D195" s="51"/>
      <c r="E195" s="42"/>
      <c r="F195" s="43">
        <f t="shared" ref="F195:J195" si="49">F184+F194</f>
        <v>780</v>
      </c>
      <c r="G195" s="43">
        <f t="shared" si="49"/>
        <v>16.5</v>
      </c>
      <c r="H195" s="43">
        <f t="shared" si="49"/>
        <v>16.100000000000001</v>
      </c>
      <c r="I195" s="43">
        <f t="shared" si="49"/>
        <v>109.9</v>
      </c>
      <c r="J195" s="43">
        <f t="shared" si="49"/>
        <v>672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7"/>
      <c r="B196" s="48"/>
      <c r="C196" s="52" t="s">
        <v>38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642</v>
      </c>
      <c r="G196" s="49">
        <f t="shared" si="50"/>
        <v>18.52</v>
      </c>
      <c r="H196" s="49">
        <f t="shared" si="50"/>
        <v>19.079999999999998</v>
      </c>
      <c r="I196" s="49">
        <f t="shared" si="50"/>
        <v>91.080000000000013</v>
      </c>
      <c r="J196" s="49">
        <f t="shared" si="50"/>
        <v>606.1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63.290000000000006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СКВ</cp:lastModifiedBy>
  <dcterms:modified xsi:type="dcterms:W3CDTF">2025-04-04T04:17:56Z</dcterms:modified>
</cp:coreProperties>
</file>